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215" tabRatio="329" activeTab="0"/>
  </bookViews>
  <sheets>
    <sheet name="拟录取名单" sheetId="1" r:id="rId1"/>
    <sheet name="成绩汇总表" sheetId="2" r:id="rId2"/>
    <sheet name="拟录取名单 (候补)" sheetId="3" r:id="rId3"/>
    <sheet name="Sheet1" sheetId="4" r:id="rId4"/>
  </sheets>
  <definedNames>
    <definedName name="_xlnm.Print_Area" localSheetId="1">'成绩汇总表'!$A:$O</definedName>
    <definedName name="_xlnm.Print_Area" localSheetId="0">'拟录取名单'!$A:$P</definedName>
    <definedName name="_xlnm.Print_Area" localSheetId="2">'拟录取名单 (候补)'!$A:$N</definedName>
    <definedName name="_xlnm.Print_Titles" localSheetId="1">'成绩汇总表'!$1:$3</definedName>
    <definedName name="_xlnm.Print_Titles" localSheetId="0">'拟录取名单'!$1:$1</definedName>
    <definedName name="_xlnm.Print_Titles" localSheetId="2">'拟录取名单 (候补)'!$1:$3</definedName>
  </definedNames>
  <calcPr fullCalcOnLoad="1"/>
</workbook>
</file>

<file path=xl/sharedStrings.xml><?xml version="1.0" encoding="utf-8"?>
<sst xmlns="http://schemas.openxmlformats.org/spreadsheetml/2006/main" count="649" uniqueCount="149">
  <si>
    <t>录取类别</t>
  </si>
  <si>
    <t>若有递补的人选也请按加权成绩进行排名。</t>
  </si>
  <si>
    <t>此部分不需打印</t>
  </si>
  <si>
    <t>复试</t>
  </si>
  <si>
    <t>总成绩</t>
  </si>
  <si>
    <t>面试成绩</t>
  </si>
  <si>
    <t>外语成绩</t>
  </si>
  <si>
    <t>加试政治成绩</t>
  </si>
  <si>
    <t>复试成绩</t>
  </si>
  <si>
    <t>备注</t>
  </si>
  <si>
    <t>序号</t>
  </si>
  <si>
    <t>考生编号</t>
  </si>
  <si>
    <t>姓名</t>
  </si>
  <si>
    <t>学院名称</t>
  </si>
  <si>
    <t>专业名称</t>
  </si>
  <si>
    <t>学习方式</t>
  </si>
  <si>
    <t>初试总成绩</t>
  </si>
  <si>
    <r>
      <t>加试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成绩</t>
    </r>
  </si>
  <si>
    <r>
      <t>加试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成绩</t>
    </r>
  </si>
  <si>
    <t>导师</t>
  </si>
  <si>
    <t>导师号</t>
  </si>
  <si>
    <t>加试1名称</t>
  </si>
  <si>
    <t>加试2名称</t>
  </si>
  <si>
    <t>序号</t>
  </si>
  <si>
    <t>学习方式：全日制、非全日制</t>
  </si>
  <si>
    <t>录取类别：非定向、定向</t>
  </si>
  <si>
    <t>制表人签字：</t>
  </si>
  <si>
    <t>复核人签字：</t>
  </si>
  <si>
    <t>学院2020年硕士研究生拟录取名单（候补）</t>
  </si>
  <si>
    <r>
      <t>注：总成绩（不含会计硕士）=初试成绩/5×0.7</t>
    </r>
    <r>
      <rPr>
        <b/>
        <sz val="10"/>
        <rFont val="宋体"/>
        <family val="0"/>
      </rPr>
      <t>+复试成绩/2×0.</t>
    </r>
    <r>
      <rPr>
        <b/>
        <sz val="10"/>
        <rFont val="宋体"/>
        <family val="0"/>
      </rPr>
      <t>3</t>
    </r>
    <r>
      <rPr>
        <b/>
        <sz val="10"/>
        <rFont val="宋体"/>
        <family val="0"/>
      </rPr>
      <t>； 
会计硕士总成绩=初试成绩/3×0.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+复试成绩（含思想政治理论成绩）/3×0.</t>
    </r>
    <r>
      <rPr>
        <b/>
        <sz val="10"/>
        <rFont val="宋体"/>
        <family val="0"/>
      </rPr>
      <t>3</t>
    </r>
  </si>
  <si>
    <t>若有候补的人选也请按加权成绩进行排名。</t>
  </si>
  <si>
    <r>
      <t>注：总成绩（不含会计硕士）=初试成绩/5×0.7</t>
    </r>
    <r>
      <rPr>
        <b/>
        <sz val="10"/>
        <rFont val="宋体"/>
        <family val="0"/>
      </rPr>
      <t>+复试成绩/2×0.</t>
    </r>
    <r>
      <rPr>
        <b/>
        <sz val="10"/>
        <rFont val="宋体"/>
        <family val="0"/>
      </rPr>
      <t>3</t>
    </r>
    <r>
      <rPr>
        <b/>
        <sz val="10"/>
        <rFont val="宋体"/>
        <family val="0"/>
      </rPr>
      <t>； 
会计硕士总成绩=初试成绩/3×0.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+复试成绩（含思想政治理论成绩）/3×0.</t>
    </r>
    <r>
      <rPr>
        <b/>
        <sz val="10"/>
        <rFont val="宋体"/>
        <family val="0"/>
      </rPr>
      <t>3</t>
    </r>
  </si>
  <si>
    <t xml:space="preserve"> </t>
  </si>
  <si>
    <r>
      <t>注：总成绩（不含会计硕士）=初试成绩/5×0.7</t>
    </r>
    <r>
      <rPr>
        <b/>
        <sz val="10"/>
        <rFont val="宋体"/>
        <family val="0"/>
      </rPr>
      <t>+复试成绩/2×0.</t>
    </r>
    <r>
      <rPr>
        <b/>
        <sz val="10"/>
        <rFont val="宋体"/>
        <family val="0"/>
      </rPr>
      <t>3</t>
    </r>
    <r>
      <rPr>
        <b/>
        <sz val="10"/>
        <rFont val="宋体"/>
        <family val="0"/>
      </rPr>
      <t>； 
会计硕士总成绩=初试成绩/3×0.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+复试成绩（含思想政治理论成绩）/3×0.</t>
    </r>
    <r>
      <rPr>
        <b/>
        <sz val="10"/>
        <rFont val="宋体"/>
        <family val="0"/>
      </rPr>
      <t>3</t>
    </r>
  </si>
  <si>
    <t>招生领导小组组长签字：</t>
  </si>
  <si>
    <t>监督组长签字：</t>
  </si>
  <si>
    <t>动物科技学院</t>
  </si>
  <si>
    <t>全日制</t>
  </si>
  <si>
    <t>非定向</t>
  </si>
  <si>
    <t>100860045000024</t>
  </si>
  <si>
    <t>100860045000019</t>
  </si>
  <si>
    <t>100860045000032</t>
  </si>
  <si>
    <t>100860045000039</t>
  </si>
  <si>
    <t>100860045000003</t>
  </si>
  <si>
    <t>100860045000027</t>
  </si>
  <si>
    <t>100860045000041</t>
  </si>
  <si>
    <t>100860045000002</t>
  </si>
  <si>
    <t>100860045000045</t>
  </si>
  <si>
    <t>刘雪露</t>
  </si>
  <si>
    <t>王志远</t>
  </si>
  <si>
    <t>任帅</t>
  </si>
  <si>
    <t>申帅峰</t>
  </si>
  <si>
    <t>段浩楠</t>
  </si>
  <si>
    <t>霍子韩</t>
  </si>
  <si>
    <t>宋佳纯</t>
  </si>
  <si>
    <t>栗金丽</t>
  </si>
  <si>
    <t>于志凯</t>
  </si>
  <si>
    <t>畜牧学（动物营养与饲料科学）</t>
  </si>
  <si>
    <t>陈辉</t>
  </si>
  <si>
    <t>高艳霞</t>
  </si>
  <si>
    <t>陈宝江</t>
  </si>
  <si>
    <t>沈宜钊</t>
  </si>
  <si>
    <t>芦春莲</t>
  </si>
  <si>
    <t>高立杰</t>
  </si>
  <si>
    <t>刘亚娟</t>
  </si>
  <si>
    <t>100860045000031</t>
  </si>
  <si>
    <t>陆晓雨</t>
  </si>
  <si>
    <t>动物科技学院</t>
  </si>
  <si>
    <t>畜牧学（动物繁殖）</t>
  </si>
  <si>
    <t>100860045000014</t>
  </si>
  <si>
    <t>李梦奇</t>
  </si>
  <si>
    <t>100860045000013</t>
  </si>
  <si>
    <t>马钰静</t>
  </si>
  <si>
    <t>100860045000051</t>
  </si>
  <si>
    <t>李悦欣</t>
  </si>
  <si>
    <t>100860045000036</t>
  </si>
  <si>
    <t>于洋</t>
  </si>
  <si>
    <t>100860045000023</t>
  </si>
  <si>
    <t>韩春浩</t>
  </si>
  <si>
    <t>畜牧学（动物遗传育种）</t>
  </si>
  <si>
    <t>100860045000052</t>
  </si>
  <si>
    <t>吕世琪</t>
  </si>
  <si>
    <t>100860045000035</t>
  </si>
  <si>
    <t>郭艳丽</t>
  </si>
  <si>
    <t>100860045000020</t>
  </si>
  <si>
    <t>邹松岩</t>
  </si>
  <si>
    <t>动物科技学院</t>
  </si>
  <si>
    <t>畜牧学（动物营养与饲料科学）</t>
  </si>
  <si>
    <t>非定向</t>
  </si>
  <si>
    <t>100860045000017</t>
  </si>
  <si>
    <t>赵前程</t>
  </si>
  <si>
    <t>100860045000044</t>
  </si>
  <si>
    <t>张丞</t>
  </si>
  <si>
    <t>100860045000046</t>
  </si>
  <si>
    <t>来宁洁</t>
  </si>
  <si>
    <t>100860045000022</t>
  </si>
  <si>
    <t>郭梦宇</t>
  </si>
  <si>
    <t>100860045000040</t>
  </si>
  <si>
    <t>张赛伟</t>
  </si>
  <si>
    <t>100860045000015</t>
  </si>
  <si>
    <t>刘爱瑜</t>
  </si>
  <si>
    <t>100860045000042</t>
  </si>
  <si>
    <t>王里彦</t>
  </si>
  <si>
    <t>100860045000010</t>
  </si>
  <si>
    <t>武殿阁</t>
  </si>
  <si>
    <t>100860046000003</t>
  </si>
  <si>
    <t>高旭</t>
  </si>
  <si>
    <t>畜牧</t>
  </si>
  <si>
    <t>100860046000002</t>
  </si>
  <si>
    <t>赵俐辰</t>
  </si>
  <si>
    <t>100860046000007</t>
  </si>
  <si>
    <t>刘静华</t>
  </si>
  <si>
    <t>100860046000010</t>
  </si>
  <si>
    <t>李岩</t>
  </si>
  <si>
    <t>100860046000005</t>
  </si>
  <si>
    <t>杨彩虹</t>
  </si>
  <si>
    <t>100860046000001</t>
  </si>
  <si>
    <t>刘闰</t>
  </si>
  <si>
    <t>100860046000008</t>
  </si>
  <si>
    <t>张海博</t>
  </si>
  <si>
    <t>非定向</t>
  </si>
  <si>
    <t>李相运</t>
  </si>
  <si>
    <t>李俊杰</t>
  </si>
  <si>
    <t>刘月琴</t>
  </si>
  <si>
    <t>田树军</t>
  </si>
  <si>
    <t>王志刚</t>
  </si>
  <si>
    <t>王德贺</t>
  </si>
  <si>
    <t>陈晓勇</t>
  </si>
  <si>
    <t>李兰会</t>
  </si>
  <si>
    <t>高玉红</t>
  </si>
  <si>
    <t>陈宝江</t>
  </si>
  <si>
    <t>赵国先</t>
  </si>
  <si>
    <t>定向</t>
  </si>
  <si>
    <t>高艳霞</t>
  </si>
  <si>
    <t>畜牧学（遗传资源）</t>
  </si>
  <si>
    <t>动物科技学院2020年硕士研究生拟录取名单</t>
  </si>
  <si>
    <t>动物科技学院2020年硕士研究生复试成绩汇总表</t>
  </si>
  <si>
    <t>冯志华</t>
  </si>
  <si>
    <t>韩帅娟</t>
  </si>
  <si>
    <t>刘树栋</t>
  </si>
  <si>
    <t>李秋凤</t>
  </si>
  <si>
    <t>赵国先</t>
  </si>
  <si>
    <t>陈一凡</t>
  </si>
  <si>
    <t>陈赛娟</t>
  </si>
  <si>
    <t>安胜英</t>
  </si>
  <si>
    <t>张英杰</t>
  </si>
  <si>
    <t>高玉红</t>
  </si>
  <si>
    <t>严慧</t>
  </si>
  <si>
    <t>李秋凤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</si>
</sst>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;[Red]0.00"/>
    <numFmt numFmtId="190" formatCode="0.00_ "/>
    <numFmt numFmtId="191" formatCode="0;_ۿ"/>
    <numFmt numFmtId="192" formatCode="0_ "/>
    <numFmt numFmtId="193" formatCode="0.00000_ "/>
    <numFmt numFmtId="194" formatCode="0.000_ "/>
    <numFmt numFmtId="195" formatCode="0.0_ "/>
    <numFmt numFmtId="196" formatCode="0.0;[Red]0.0"/>
    <numFmt numFmtId="197" formatCode="0;[Red]0"/>
  </numFmts>
  <fonts count="39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  <font>
      <sz val="16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12" fillId="22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0" fillId="31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191" fontId="4" fillId="0" borderId="10" xfId="0" applyNumberFormat="1" applyFont="1" applyBorder="1" applyAlignment="1">
      <alignment vertical="center"/>
    </xf>
    <xf numFmtId="192" fontId="4" fillId="0" borderId="10" xfId="0" applyNumberFormat="1" applyFont="1" applyBorder="1" applyAlignment="1">
      <alignment vertical="center"/>
    </xf>
    <xf numFmtId="195" fontId="4" fillId="0" borderId="10" xfId="0" applyNumberFormat="1" applyFont="1" applyBorder="1" applyAlignment="1">
      <alignment/>
    </xf>
    <xf numFmtId="195" fontId="4" fillId="0" borderId="10" xfId="0" applyNumberFormat="1" applyFont="1" applyBorder="1" applyAlignment="1">
      <alignment vertical="center"/>
    </xf>
    <xf numFmtId="196" fontId="4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92" fontId="4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/>
    </xf>
    <xf numFmtId="190" fontId="4" fillId="0" borderId="10" xfId="0" applyNumberFormat="1" applyFont="1" applyBorder="1" applyAlignment="1">
      <alignment horizontal="center" vertical="center"/>
    </xf>
    <xf numFmtId="192" fontId="15" fillId="0" borderId="10" xfId="0" applyNumberFormat="1" applyFont="1" applyFill="1" applyBorder="1" applyAlignment="1">
      <alignment horizontal="center"/>
    </xf>
    <xf numFmtId="190" fontId="8" fillId="0" borderId="10" xfId="0" applyNumberFormat="1" applyFont="1" applyBorder="1" applyAlignment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32" borderId="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44"/>
  <sheetViews>
    <sheetView tabSelected="1" zoomScale="115" zoomScaleNormal="115" zoomScalePageLayoutView="0" workbookViewId="0" topLeftCell="A1">
      <selection activeCell="P34" sqref="P34"/>
    </sheetView>
  </sheetViews>
  <sheetFormatPr defaultColWidth="9.00390625" defaultRowHeight="14.25"/>
  <cols>
    <col min="1" max="1" width="4.875" style="0" customWidth="1"/>
    <col min="2" max="2" width="21.875" style="0" customWidth="1"/>
    <col min="3" max="3" width="8.25390625" style="0" customWidth="1"/>
    <col min="4" max="4" width="15.25390625" style="0" customWidth="1"/>
    <col min="5" max="5" width="23.75390625" style="0" customWidth="1"/>
    <col min="6" max="6" width="8.50390625" style="0" customWidth="1"/>
    <col min="7" max="7" width="7.00390625" style="0" customWidth="1"/>
    <col min="8" max="8" width="7.50390625" style="0" customWidth="1"/>
    <col min="9" max="9" width="5.00390625" style="0" customWidth="1"/>
    <col min="10" max="10" width="5.625" style="0" customWidth="1"/>
    <col min="11" max="11" width="6.00390625" style="0" customWidth="1"/>
    <col min="12" max="13" width="5.875" style="0" customWidth="1"/>
    <col min="14" max="14" width="5.00390625" style="0" customWidth="1"/>
    <col min="15" max="15" width="8.25390625" style="0" customWidth="1"/>
    <col min="16" max="16" width="7.875" style="0" customWidth="1"/>
    <col min="17" max="17" width="11.625" style="0" customWidth="1"/>
  </cols>
  <sheetData>
    <row r="1" spans="1:20" ht="36.75" customHeight="1">
      <c r="A1" s="43" t="s">
        <v>135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1" t="s">
        <v>2</v>
      </c>
      <c r="R1" s="41"/>
      <c r="S1" s="41"/>
      <c r="T1" s="41"/>
    </row>
    <row r="2" spans="1:20" ht="18.75" customHeight="1">
      <c r="A2" s="40"/>
      <c r="B2" s="40"/>
      <c r="C2" s="45" t="s">
        <v>26</v>
      </c>
      <c r="D2" s="40"/>
      <c r="H2" s="5"/>
      <c r="I2" s="45" t="s">
        <v>27</v>
      </c>
      <c r="J2" s="45"/>
      <c r="K2" s="45"/>
      <c r="L2" s="45"/>
      <c r="M2" s="45"/>
      <c r="N2" s="45"/>
      <c r="O2" s="45"/>
      <c r="P2" s="45"/>
      <c r="Q2" s="4"/>
      <c r="R2" s="4"/>
      <c r="S2" s="4"/>
      <c r="T2" s="4"/>
    </row>
    <row r="3" spans="1:20" s="2" customFormat="1" ht="20.25" customHeight="1">
      <c r="A3" s="46" t="s">
        <v>10</v>
      </c>
      <c r="B3" s="46" t="s">
        <v>11</v>
      </c>
      <c r="C3" s="46" t="s">
        <v>12</v>
      </c>
      <c r="D3" s="46" t="s">
        <v>13</v>
      </c>
      <c r="E3" s="46" t="s">
        <v>14</v>
      </c>
      <c r="F3" s="46" t="s">
        <v>15</v>
      </c>
      <c r="G3" s="48" t="s">
        <v>16</v>
      </c>
      <c r="H3" s="36" t="s">
        <v>3</v>
      </c>
      <c r="I3" s="37"/>
      <c r="J3" s="37"/>
      <c r="K3" s="38"/>
      <c r="L3" s="47" t="s">
        <v>4</v>
      </c>
      <c r="M3" s="42" t="s">
        <v>17</v>
      </c>
      <c r="N3" s="42" t="s">
        <v>18</v>
      </c>
      <c r="O3" s="42" t="s">
        <v>0</v>
      </c>
      <c r="P3" s="42" t="s">
        <v>19</v>
      </c>
      <c r="Q3" s="35" t="s">
        <v>9</v>
      </c>
      <c r="R3" s="35" t="s">
        <v>21</v>
      </c>
      <c r="S3" s="35" t="s">
        <v>22</v>
      </c>
      <c r="T3" s="35" t="s">
        <v>20</v>
      </c>
    </row>
    <row r="4" spans="1:20" s="2" customFormat="1" ht="38.25" customHeight="1">
      <c r="A4" s="46"/>
      <c r="B4" s="46"/>
      <c r="C4" s="46"/>
      <c r="D4" s="46"/>
      <c r="E4" s="46"/>
      <c r="F4" s="46"/>
      <c r="G4" s="48"/>
      <c r="H4" s="3" t="s">
        <v>5</v>
      </c>
      <c r="I4" s="3" t="s">
        <v>6</v>
      </c>
      <c r="J4" s="3" t="s">
        <v>7</v>
      </c>
      <c r="K4" s="3" t="s">
        <v>8</v>
      </c>
      <c r="L4" s="47"/>
      <c r="M4" s="42"/>
      <c r="N4" s="42"/>
      <c r="O4" s="42"/>
      <c r="P4" s="42"/>
      <c r="Q4" s="35"/>
      <c r="R4" s="35"/>
      <c r="S4" s="35"/>
      <c r="T4" s="35"/>
    </row>
    <row r="5" spans="1:20" s="2" customFormat="1" ht="20.25" customHeight="1">
      <c r="A5" s="1">
        <v>1</v>
      </c>
      <c r="B5" s="12" t="s">
        <v>39</v>
      </c>
      <c r="C5" s="12" t="s">
        <v>48</v>
      </c>
      <c r="D5" s="12" t="s">
        <v>36</v>
      </c>
      <c r="E5" s="15" t="s">
        <v>57</v>
      </c>
      <c r="F5" s="13" t="s">
        <v>37</v>
      </c>
      <c r="G5" s="27">
        <v>372</v>
      </c>
      <c r="H5" s="32">
        <v>123.33333333333333</v>
      </c>
      <c r="I5" s="32">
        <v>40.666666666666664</v>
      </c>
      <c r="J5" s="32"/>
      <c r="K5" s="32">
        <f aca="true" t="shared" si="0" ref="K5:K13">H5+I5</f>
        <v>164</v>
      </c>
      <c r="L5" s="32">
        <f>G5/5*0.7+K5/2*0.3</f>
        <v>76.67999999999999</v>
      </c>
      <c r="M5" s="16"/>
      <c r="N5" s="1"/>
      <c r="O5" s="12" t="s">
        <v>38</v>
      </c>
      <c r="P5" s="1" t="s">
        <v>58</v>
      </c>
      <c r="Q5" s="8"/>
      <c r="R5" s="8"/>
      <c r="S5" s="8"/>
      <c r="T5" s="8"/>
    </row>
    <row r="6" spans="1:20" s="2" customFormat="1" ht="20.25" customHeight="1">
      <c r="A6" s="1">
        <v>2</v>
      </c>
      <c r="B6" s="12" t="s">
        <v>40</v>
      </c>
      <c r="C6" s="12" t="s">
        <v>49</v>
      </c>
      <c r="D6" s="12" t="s">
        <v>36</v>
      </c>
      <c r="E6" s="15" t="s">
        <v>57</v>
      </c>
      <c r="F6" s="13" t="s">
        <v>37</v>
      </c>
      <c r="G6" s="27">
        <v>354</v>
      </c>
      <c r="H6" s="32">
        <v>128.33333333333334</v>
      </c>
      <c r="I6" s="32">
        <v>36.333333333333336</v>
      </c>
      <c r="J6" s="32"/>
      <c r="K6" s="32">
        <f t="shared" si="0"/>
        <v>164.66666666666669</v>
      </c>
      <c r="L6" s="32">
        <f aca="true" t="shared" si="1" ref="L6:L11">G6/5*0.7+K6/2*0.3</f>
        <v>74.25999999999999</v>
      </c>
      <c r="M6" s="16"/>
      <c r="N6" s="1"/>
      <c r="O6" s="12" t="s">
        <v>38</v>
      </c>
      <c r="P6" s="1" t="s">
        <v>137</v>
      </c>
      <c r="Q6" s="8"/>
      <c r="R6" s="8"/>
      <c r="S6" s="8"/>
      <c r="T6" s="8"/>
    </row>
    <row r="7" spans="1:20" s="2" customFormat="1" ht="20.25" customHeight="1">
      <c r="A7" s="1">
        <v>3</v>
      </c>
      <c r="B7" s="12" t="s">
        <v>41</v>
      </c>
      <c r="C7" s="12" t="s">
        <v>50</v>
      </c>
      <c r="D7" s="12" t="s">
        <v>36</v>
      </c>
      <c r="E7" s="15" t="s">
        <v>57</v>
      </c>
      <c r="F7" s="13" t="s">
        <v>37</v>
      </c>
      <c r="G7" s="27">
        <v>345</v>
      </c>
      <c r="H7" s="32">
        <v>126</v>
      </c>
      <c r="I7" s="32">
        <v>41</v>
      </c>
      <c r="J7" s="32"/>
      <c r="K7" s="32">
        <f t="shared" si="0"/>
        <v>167</v>
      </c>
      <c r="L7" s="32">
        <f>G7/5*0.7+K7/2*0.3</f>
        <v>73.35</v>
      </c>
      <c r="M7" s="16"/>
      <c r="N7" s="1"/>
      <c r="O7" s="12" t="s">
        <v>38</v>
      </c>
      <c r="P7" s="1" t="s">
        <v>59</v>
      </c>
      <c r="Q7" s="8"/>
      <c r="R7" s="8"/>
      <c r="S7" s="8"/>
      <c r="T7" s="8"/>
    </row>
    <row r="8" spans="1:20" s="2" customFormat="1" ht="20.25" customHeight="1">
      <c r="A8" s="1">
        <v>4</v>
      </c>
      <c r="B8" s="12" t="s">
        <v>42</v>
      </c>
      <c r="C8" s="12" t="s">
        <v>51</v>
      </c>
      <c r="D8" s="12" t="s">
        <v>36</v>
      </c>
      <c r="E8" s="15" t="s">
        <v>57</v>
      </c>
      <c r="F8" s="13" t="s">
        <v>37</v>
      </c>
      <c r="G8" s="27">
        <v>332</v>
      </c>
      <c r="H8" s="32">
        <v>118.33333333333333</v>
      </c>
      <c r="I8" s="32">
        <v>43.333333333333336</v>
      </c>
      <c r="J8" s="32"/>
      <c r="K8" s="32">
        <f t="shared" si="0"/>
        <v>161.66666666666666</v>
      </c>
      <c r="L8" s="32">
        <f>G8/5*0.7+K8/2*0.3</f>
        <v>70.73</v>
      </c>
      <c r="M8" s="16"/>
      <c r="N8" s="1"/>
      <c r="O8" s="12" t="s">
        <v>38</v>
      </c>
      <c r="P8" s="1" t="s">
        <v>138</v>
      </c>
      <c r="Q8" s="8"/>
      <c r="R8" s="8"/>
      <c r="S8" s="8"/>
      <c r="T8" s="8"/>
    </row>
    <row r="9" spans="1:20" s="2" customFormat="1" ht="20.25" customHeight="1">
      <c r="A9" s="1">
        <v>5</v>
      </c>
      <c r="B9" s="12" t="s">
        <v>43</v>
      </c>
      <c r="C9" s="12" t="s">
        <v>52</v>
      </c>
      <c r="D9" s="12" t="s">
        <v>36</v>
      </c>
      <c r="E9" s="15" t="s">
        <v>57</v>
      </c>
      <c r="F9" s="13" t="s">
        <v>37</v>
      </c>
      <c r="G9" s="27">
        <v>322</v>
      </c>
      <c r="H9" s="32">
        <v>119</v>
      </c>
      <c r="I9" s="32">
        <v>37.666666666666664</v>
      </c>
      <c r="J9" s="32"/>
      <c r="K9" s="32">
        <f t="shared" si="0"/>
        <v>156.66666666666666</v>
      </c>
      <c r="L9" s="32">
        <f>G9/5*0.7+K9/2*0.3</f>
        <v>68.58</v>
      </c>
      <c r="M9" s="16"/>
      <c r="N9" s="1"/>
      <c r="O9" s="12" t="s">
        <v>38</v>
      </c>
      <c r="P9" s="1" t="s">
        <v>60</v>
      </c>
      <c r="Q9" s="8"/>
      <c r="R9" s="8"/>
      <c r="S9" s="8"/>
      <c r="T9" s="8"/>
    </row>
    <row r="10" spans="1:20" s="2" customFormat="1" ht="20.25" customHeight="1">
      <c r="A10" s="1">
        <v>6</v>
      </c>
      <c r="B10" s="12" t="s">
        <v>44</v>
      </c>
      <c r="C10" s="12" t="s">
        <v>53</v>
      </c>
      <c r="D10" s="12" t="s">
        <v>36</v>
      </c>
      <c r="E10" s="15" t="s">
        <v>57</v>
      </c>
      <c r="F10" s="13" t="s">
        <v>37</v>
      </c>
      <c r="G10" s="27">
        <v>316</v>
      </c>
      <c r="H10" s="32">
        <v>119.33333333333333</v>
      </c>
      <c r="I10" s="32">
        <v>36.666666666666664</v>
      </c>
      <c r="J10" s="32"/>
      <c r="K10" s="32">
        <f t="shared" si="0"/>
        <v>156</v>
      </c>
      <c r="L10" s="32">
        <f t="shared" si="1"/>
        <v>67.64</v>
      </c>
      <c r="M10" s="16"/>
      <c r="N10" s="1"/>
      <c r="O10" s="12" t="s">
        <v>38</v>
      </c>
      <c r="P10" s="1" t="s">
        <v>61</v>
      </c>
      <c r="Q10" s="8"/>
      <c r="R10" s="8"/>
      <c r="S10" s="8"/>
      <c r="T10" s="8"/>
    </row>
    <row r="11" spans="1:20" s="2" customFormat="1" ht="20.25" customHeight="1">
      <c r="A11" s="1">
        <v>7</v>
      </c>
      <c r="B11" s="12" t="s">
        <v>45</v>
      </c>
      <c r="C11" s="12" t="s">
        <v>54</v>
      </c>
      <c r="D11" s="12" t="s">
        <v>36</v>
      </c>
      <c r="E11" s="15" t="s">
        <v>57</v>
      </c>
      <c r="F11" s="13" t="s">
        <v>37</v>
      </c>
      <c r="G11" s="27">
        <v>310</v>
      </c>
      <c r="H11" s="32">
        <v>114.66666666666667</v>
      </c>
      <c r="I11" s="32">
        <v>40.666666666666664</v>
      </c>
      <c r="J11" s="32"/>
      <c r="K11" s="32">
        <f t="shared" si="0"/>
        <v>155.33333333333334</v>
      </c>
      <c r="L11" s="32">
        <f t="shared" si="1"/>
        <v>66.7</v>
      </c>
      <c r="M11" s="16"/>
      <c r="N11" s="1"/>
      <c r="O11" s="12" t="s">
        <v>38</v>
      </c>
      <c r="P11" s="1" t="s">
        <v>62</v>
      </c>
      <c r="Q11" s="8"/>
      <c r="R11" s="8"/>
      <c r="S11" s="8"/>
      <c r="T11" s="8"/>
    </row>
    <row r="12" spans="1:20" s="2" customFormat="1" ht="20.25" customHeight="1">
      <c r="A12" s="1">
        <v>8</v>
      </c>
      <c r="B12" s="12" t="s">
        <v>46</v>
      </c>
      <c r="C12" s="12" t="s">
        <v>55</v>
      </c>
      <c r="D12" s="12" t="s">
        <v>36</v>
      </c>
      <c r="E12" s="15" t="s">
        <v>57</v>
      </c>
      <c r="F12" s="13" t="s">
        <v>37</v>
      </c>
      <c r="G12" s="27">
        <v>302</v>
      </c>
      <c r="H12" s="32">
        <v>124.66666666666667</v>
      </c>
      <c r="I12" s="32">
        <v>42</v>
      </c>
      <c r="J12" s="32"/>
      <c r="K12" s="32">
        <f t="shared" si="0"/>
        <v>166.66666666666669</v>
      </c>
      <c r="L12" s="32">
        <f>G12/5*0.7+K12/2*0.3</f>
        <v>67.28</v>
      </c>
      <c r="M12" s="16"/>
      <c r="N12" s="1"/>
      <c r="O12" s="12" t="s">
        <v>38</v>
      </c>
      <c r="P12" s="1" t="s">
        <v>63</v>
      </c>
      <c r="Q12" s="8"/>
      <c r="R12" s="8"/>
      <c r="S12" s="8"/>
      <c r="T12" s="8"/>
    </row>
    <row r="13" spans="1:20" s="2" customFormat="1" ht="20.25" customHeight="1">
      <c r="A13" s="1">
        <v>9</v>
      </c>
      <c r="B13" s="12" t="s">
        <v>47</v>
      </c>
      <c r="C13" s="12" t="s">
        <v>56</v>
      </c>
      <c r="D13" s="12" t="s">
        <v>36</v>
      </c>
      <c r="E13" s="15" t="s">
        <v>57</v>
      </c>
      <c r="F13" s="13" t="s">
        <v>37</v>
      </c>
      <c r="G13" s="27">
        <v>287</v>
      </c>
      <c r="H13" s="32">
        <v>128.33333333333334</v>
      </c>
      <c r="I13" s="32">
        <v>41.666666666666664</v>
      </c>
      <c r="J13" s="32"/>
      <c r="K13" s="32">
        <f t="shared" si="0"/>
        <v>170</v>
      </c>
      <c r="L13" s="32">
        <f>G13/5*0.7+K13/2*0.3</f>
        <v>65.68</v>
      </c>
      <c r="M13" s="16"/>
      <c r="N13" s="1"/>
      <c r="O13" s="12" t="s">
        <v>38</v>
      </c>
      <c r="P13" s="1" t="s">
        <v>64</v>
      </c>
      <c r="Q13" s="8"/>
      <c r="R13" s="8"/>
      <c r="S13" s="8"/>
      <c r="T13" s="8"/>
    </row>
    <row r="14" spans="1:20" s="2" customFormat="1" ht="20.25" customHeight="1">
      <c r="A14" s="1">
        <v>10</v>
      </c>
      <c r="B14" s="19" t="s">
        <v>84</v>
      </c>
      <c r="C14" s="19" t="s">
        <v>85</v>
      </c>
      <c r="D14" s="1" t="s">
        <v>86</v>
      </c>
      <c r="E14" s="1" t="s">
        <v>87</v>
      </c>
      <c r="F14" s="13" t="s">
        <v>37</v>
      </c>
      <c r="G14" s="28">
        <v>369</v>
      </c>
      <c r="H14" s="33">
        <v>122.66666666666667</v>
      </c>
      <c r="I14" s="33">
        <v>39.666666666666664</v>
      </c>
      <c r="J14" s="33"/>
      <c r="K14" s="33">
        <f>H14+I14</f>
        <v>162.33333333333334</v>
      </c>
      <c r="L14" s="33">
        <f>G14/5*0.7+K14/2*0.3</f>
        <v>76.00999999999999</v>
      </c>
      <c r="M14" s="1"/>
      <c r="N14" s="1"/>
      <c r="O14" s="1" t="s">
        <v>88</v>
      </c>
      <c r="P14" s="1" t="s">
        <v>140</v>
      </c>
      <c r="Q14" s="8"/>
      <c r="R14" s="8"/>
      <c r="S14" s="8"/>
      <c r="T14" s="8"/>
    </row>
    <row r="15" spans="1:20" s="2" customFormat="1" ht="20.25" customHeight="1">
      <c r="A15" s="1">
        <v>11</v>
      </c>
      <c r="B15" s="19" t="s">
        <v>89</v>
      </c>
      <c r="C15" s="19" t="s">
        <v>90</v>
      </c>
      <c r="D15" s="1" t="s">
        <v>86</v>
      </c>
      <c r="E15" s="1" t="s">
        <v>87</v>
      </c>
      <c r="F15" s="13" t="s">
        <v>37</v>
      </c>
      <c r="G15" s="28">
        <v>345</v>
      </c>
      <c r="H15" s="33">
        <v>140.66666666666666</v>
      </c>
      <c r="I15" s="33">
        <v>44</v>
      </c>
      <c r="J15" s="33"/>
      <c r="K15" s="33">
        <f aca="true" t="shared" si="2" ref="K15:K30">H15+I15</f>
        <v>184.66666666666666</v>
      </c>
      <c r="L15" s="33">
        <f aca="true" t="shared" si="3" ref="L15:L30">G15/5*0.7+K15/2*0.3</f>
        <v>76</v>
      </c>
      <c r="M15" s="1"/>
      <c r="N15" s="1"/>
      <c r="O15" s="1" t="s">
        <v>88</v>
      </c>
      <c r="P15" s="1" t="s">
        <v>141</v>
      </c>
      <c r="Q15" s="8"/>
      <c r="R15" s="8"/>
      <c r="S15" s="8"/>
      <c r="T15" s="8"/>
    </row>
    <row r="16" spans="1:20" s="2" customFormat="1" ht="20.25" customHeight="1">
      <c r="A16" s="1">
        <v>12</v>
      </c>
      <c r="B16" s="19" t="s">
        <v>91</v>
      </c>
      <c r="C16" s="19" t="s">
        <v>92</v>
      </c>
      <c r="D16" s="1" t="s">
        <v>86</v>
      </c>
      <c r="E16" s="1" t="s">
        <v>87</v>
      </c>
      <c r="F16" s="13" t="s">
        <v>37</v>
      </c>
      <c r="G16" s="28">
        <v>340</v>
      </c>
      <c r="H16" s="33">
        <v>126.66666666666667</v>
      </c>
      <c r="I16" s="33">
        <v>41.333333333333336</v>
      </c>
      <c r="J16" s="33"/>
      <c r="K16" s="33">
        <f t="shared" si="2"/>
        <v>168</v>
      </c>
      <c r="L16" s="33">
        <f t="shared" si="3"/>
        <v>72.8</v>
      </c>
      <c r="M16" s="1"/>
      <c r="N16" s="1"/>
      <c r="O16" s="1" t="s">
        <v>88</v>
      </c>
      <c r="P16" s="1" t="s">
        <v>142</v>
      </c>
      <c r="Q16" s="8"/>
      <c r="R16" s="8"/>
      <c r="S16" s="8"/>
      <c r="T16" s="8"/>
    </row>
    <row r="17" spans="1:20" s="2" customFormat="1" ht="20.25" customHeight="1">
      <c r="A17" s="1">
        <v>13</v>
      </c>
      <c r="B17" s="19" t="s">
        <v>93</v>
      </c>
      <c r="C17" s="19" t="s">
        <v>94</v>
      </c>
      <c r="D17" s="1" t="s">
        <v>86</v>
      </c>
      <c r="E17" s="1" t="s">
        <v>87</v>
      </c>
      <c r="F17" s="13" t="s">
        <v>37</v>
      </c>
      <c r="G17" s="28">
        <v>326</v>
      </c>
      <c r="H17" s="33">
        <v>128.33333333333334</v>
      </c>
      <c r="I17" s="33">
        <v>38.333333333333336</v>
      </c>
      <c r="J17" s="33"/>
      <c r="K17" s="33">
        <f t="shared" si="2"/>
        <v>166.66666666666669</v>
      </c>
      <c r="L17" s="33">
        <f t="shared" si="3"/>
        <v>70.64</v>
      </c>
      <c r="M17" s="1"/>
      <c r="N17" s="1"/>
      <c r="O17" s="1" t="s">
        <v>88</v>
      </c>
      <c r="P17" s="1" t="s">
        <v>143</v>
      </c>
      <c r="Q17" s="8"/>
      <c r="R17" s="8"/>
      <c r="S17" s="8"/>
      <c r="T17" s="8"/>
    </row>
    <row r="18" spans="1:20" s="2" customFormat="1" ht="20.25" customHeight="1">
      <c r="A18" s="1">
        <v>14</v>
      </c>
      <c r="B18" s="19" t="s">
        <v>95</v>
      </c>
      <c r="C18" s="19" t="s">
        <v>96</v>
      </c>
      <c r="D18" s="1" t="s">
        <v>86</v>
      </c>
      <c r="E18" s="1" t="s">
        <v>87</v>
      </c>
      <c r="F18" s="13" t="s">
        <v>37</v>
      </c>
      <c r="G18" s="28">
        <v>321</v>
      </c>
      <c r="H18" s="33">
        <v>136.33333333333334</v>
      </c>
      <c r="I18" s="33">
        <v>43</v>
      </c>
      <c r="J18" s="33"/>
      <c r="K18" s="33">
        <f t="shared" si="2"/>
        <v>179.33333333333334</v>
      </c>
      <c r="L18" s="33">
        <f t="shared" si="3"/>
        <v>71.84</v>
      </c>
      <c r="M18" s="1"/>
      <c r="N18" s="1"/>
      <c r="O18" s="1" t="s">
        <v>88</v>
      </c>
      <c r="P18" s="1" t="s">
        <v>144</v>
      </c>
      <c r="Q18" s="8"/>
      <c r="R18" s="8"/>
      <c r="S18" s="8"/>
      <c r="T18" s="8"/>
    </row>
    <row r="19" spans="1:20" s="2" customFormat="1" ht="20.25" customHeight="1">
      <c r="A19" s="1">
        <v>15</v>
      </c>
      <c r="B19" s="19" t="s">
        <v>97</v>
      </c>
      <c r="C19" s="19" t="s">
        <v>98</v>
      </c>
      <c r="D19" s="1" t="s">
        <v>86</v>
      </c>
      <c r="E19" s="1" t="s">
        <v>87</v>
      </c>
      <c r="F19" s="13" t="s">
        <v>37</v>
      </c>
      <c r="G19" s="28">
        <v>313</v>
      </c>
      <c r="H19" s="33">
        <v>132.66666666666666</v>
      </c>
      <c r="I19" s="33">
        <v>41.333333333333336</v>
      </c>
      <c r="J19" s="33"/>
      <c r="K19" s="33">
        <f t="shared" si="2"/>
        <v>174</v>
      </c>
      <c r="L19" s="33">
        <f t="shared" si="3"/>
        <v>69.92</v>
      </c>
      <c r="M19" s="1"/>
      <c r="N19" s="1"/>
      <c r="O19" s="1" t="s">
        <v>88</v>
      </c>
      <c r="P19" s="1" t="s">
        <v>145</v>
      </c>
      <c r="Q19" s="8"/>
      <c r="R19" s="8"/>
      <c r="S19" s="8"/>
      <c r="T19" s="8"/>
    </row>
    <row r="20" spans="1:20" s="2" customFormat="1" ht="20.25" customHeight="1">
      <c r="A20" s="1">
        <v>16</v>
      </c>
      <c r="B20" s="19" t="s">
        <v>99</v>
      </c>
      <c r="C20" s="19" t="s">
        <v>100</v>
      </c>
      <c r="D20" s="1" t="s">
        <v>86</v>
      </c>
      <c r="E20" s="1" t="s">
        <v>87</v>
      </c>
      <c r="F20" s="13" t="s">
        <v>37</v>
      </c>
      <c r="G20" s="28">
        <v>306</v>
      </c>
      <c r="H20" s="33">
        <v>137.33333333333334</v>
      </c>
      <c r="I20" s="33">
        <v>45</v>
      </c>
      <c r="J20" s="33"/>
      <c r="K20" s="33">
        <f t="shared" si="2"/>
        <v>182.33333333333334</v>
      </c>
      <c r="L20" s="33">
        <f t="shared" si="3"/>
        <v>70.19</v>
      </c>
      <c r="M20" s="1"/>
      <c r="N20" s="1"/>
      <c r="O20" s="1" t="s">
        <v>88</v>
      </c>
      <c r="P20" s="1" t="s">
        <v>146</v>
      </c>
      <c r="Q20" s="8"/>
      <c r="R20" s="8"/>
      <c r="S20" s="8"/>
      <c r="T20" s="8"/>
    </row>
    <row r="21" spans="1:20" s="2" customFormat="1" ht="20.25" customHeight="1">
      <c r="A21" s="1">
        <v>17</v>
      </c>
      <c r="B21" s="19" t="s">
        <v>101</v>
      </c>
      <c r="C21" s="19" t="s">
        <v>102</v>
      </c>
      <c r="D21" s="1" t="s">
        <v>86</v>
      </c>
      <c r="E21" s="1" t="s">
        <v>87</v>
      </c>
      <c r="F21" s="13" t="s">
        <v>37</v>
      </c>
      <c r="G21" s="28">
        <v>302</v>
      </c>
      <c r="H21" s="33">
        <v>132.33333333333334</v>
      </c>
      <c r="I21" s="33">
        <v>43</v>
      </c>
      <c r="J21" s="33"/>
      <c r="K21" s="33">
        <f t="shared" si="2"/>
        <v>175.33333333333334</v>
      </c>
      <c r="L21" s="33">
        <f t="shared" si="3"/>
        <v>68.58</v>
      </c>
      <c r="M21" s="1"/>
      <c r="N21" s="1"/>
      <c r="O21" s="1" t="s">
        <v>88</v>
      </c>
      <c r="P21" s="1" t="s">
        <v>147</v>
      </c>
      <c r="Q21" s="8"/>
      <c r="R21" s="8"/>
      <c r="S21" s="8"/>
      <c r="T21" s="8"/>
    </row>
    <row r="22" spans="1:20" s="2" customFormat="1" ht="20.25" customHeight="1">
      <c r="A22" s="1">
        <v>18</v>
      </c>
      <c r="B22" s="19" t="s">
        <v>103</v>
      </c>
      <c r="C22" s="19" t="s">
        <v>104</v>
      </c>
      <c r="D22" s="1" t="s">
        <v>86</v>
      </c>
      <c r="E22" s="1" t="s">
        <v>87</v>
      </c>
      <c r="F22" s="13" t="s">
        <v>37</v>
      </c>
      <c r="G22" s="28">
        <v>282</v>
      </c>
      <c r="H22" s="33">
        <v>121</v>
      </c>
      <c r="I22" s="33">
        <v>35</v>
      </c>
      <c r="J22" s="33"/>
      <c r="K22" s="33">
        <f t="shared" si="2"/>
        <v>156</v>
      </c>
      <c r="L22" s="33">
        <f t="shared" si="3"/>
        <v>62.879999999999995</v>
      </c>
      <c r="M22" s="1"/>
      <c r="N22" s="1"/>
      <c r="O22" s="1" t="s">
        <v>88</v>
      </c>
      <c r="P22" s="1" t="s">
        <v>139</v>
      </c>
      <c r="Q22" s="8"/>
      <c r="R22" s="8"/>
      <c r="S22" s="8"/>
      <c r="T22" s="8"/>
    </row>
    <row r="23" spans="1:20" s="2" customFormat="1" ht="20.25" customHeight="1">
      <c r="A23" s="1">
        <v>19</v>
      </c>
      <c r="B23" s="17" t="s">
        <v>65</v>
      </c>
      <c r="C23" s="1" t="s">
        <v>66</v>
      </c>
      <c r="D23" s="1" t="s">
        <v>67</v>
      </c>
      <c r="E23" s="18" t="s">
        <v>68</v>
      </c>
      <c r="F23" s="1" t="s">
        <v>37</v>
      </c>
      <c r="G23" s="28">
        <v>374</v>
      </c>
      <c r="H23" s="33">
        <v>146</v>
      </c>
      <c r="I23" s="33">
        <v>47.2</v>
      </c>
      <c r="J23" s="33"/>
      <c r="K23" s="33">
        <f t="shared" si="2"/>
        <v>193.2</v>
      </c>
      <c r="L23" s="33">
        <f t="shared" si="3"/>
        <v>81.33999999999999</v>
      </c>
      <c r="M23" s="1"/>
      <c r="N23" s="1"/>
      <c r="O23" s="1" t="s">
        <v>120</v>
      </c>
      <c r="P23" s="18" t="s">
        <v>121</v>
      </c>
      <c r="Q23" s="8"/>
      <c r="R23" s="8"/>
      <c r="S23" s="8"/>
      <c r="T23" s="8"/>
    </row>
    <row r="24" spans="1:20" s="2" customFormat="1" ht="20.25" customHeight="1">
      <c r="A24" s="1">
        <v>20</v>
      </c>
      <c r="B24" s="17" t="s">
        <v>69</v>
      </c>
      <c r="C24" s="1" t="s">
        <v>70</v>
      </c>
      <c r="D24" s="1" t="s">
        <v>67</v>
      </c>
      <c r="E24" s="18" t="s">
        <v>68</v>
      </c>
      <c r="F24" s="1" t="s">
        <v>37</v>
      </c>
      <c r="G24" s="28">
        <v>374</v>
      </c>
      <c r="H24" s="33">
        <v>140.4</v>
      </c>
      <c r="I24" s="33">
        <v>45.2</v>
      </c>
      <c r="J24" s="33"/>
      <c r="K24" s="33">
        <f t="shared" si="2"/>
        <v>185.60000000000002</v>
      </c>
      <c r="L24" s="33">
        <f t="shared" si="3"/>
        <v>80.19999999999999</v>
      </c>
      <c r="M24" s="1"/>
      <c r="N24" s="1"/>
      <c r="O24" s="1" t="s">
        <v>120</v>
      </c>
      <c r="P24" s="18" t="s">
        <v>122</v>
      </c>
      <c r="Q24" s="8"/>
      <c r="R24" s="8"/>
      <c r="S24" s="8"/>
      <c r="T24" s="8"/>
    </row>
    <row r="25" spans="1:20" s="2" customFormat="1" ht="20.25" customHeight="1">
      <c r="A25" s="1">
        <v>21</v>
      </c>
      <c r="B25" s="17" t="s">
        <v>71</v>
      </c>
      <c r="C25" s="1" t="s">
        <v>72</v>
      </c>
      <c r="D25" s="1" t="s">
        <v>67</v>
      </c>
      <c r="E25" s="18" t="s">
        <v>68</v>
      </c>
      <c r="F25" s="1" t="s">
        <v>37</v>
      </c>
      <c r="G25" s="28">
        <v>342</v>
      </c>
      <c r="H25" s="33">
        <v>139</v>
      </c>
      <c r="I25" s="33">
        <v>43.8</v>
      </c>
      <c r="J25" s="33"/>
      <c r="K25" s="33">
        <f t="shared" si="2"/>
        <v>182.8</v>
      </c>
      <c r="L25" s="33">
        <f t="shared" si="3"/>
        <v>75.30000000000001</v>
      </c>
      <c r="M25" s="1"/>
      <c r="N25" s="1"/>
      <c r="O25" s="1" t="s">
        <v>120</v>
      </c>
      <c r="P25" s="18" t="s">
        <v>123</v>
      </c>
      <c r="Q25" s="8"/>
      <c r="R25" s="8"/>
      <c r="S25" s="8"/>
      <c r="T25" s="8"/>
    </row>
    <row r="26" spans="1:20" s="2" customFormat="1" ht="20.25" customHeight="1">
      <c r="A26" s="1">
        <v>22</v>
      </c>
      <c r="B26" s="17" t="s">
        <v>73</v>
      </c>
      <c r="C26" s="1" t="s">
        <v>74</v>
      </c>
      <c r="D26" s="1" t="s">
        <v>67</v>
      </c>
      <c r="E26" s="18" t="s">
        <v>68</v>
      </c>
      <c r="F26" s="1" t="s">
        <v>37</v>
      </c>
      <c r="G26" s="28">
        <v>322</v>
      </c>
      <c r="H26" s="33">
        <v>139.8</v>
      </c>
      <c r="I26" s="33">
        <v>44.4</v>
      </c>
      <c r="J26" s="33"/>
      <c r="K26" s="33">
        <f t="shared" si="2"/>
        <v>184.20000000000002</v>
      </c>
      <c r="L26" s="33">
        <f t="shared" si="3"/>
        <v>72.71000000000001</v>
      </c>
      <c r="M26" s="1"/>
      <c r="N26" s="1"/>
      <c r="O26" s="1" t="s">
        <v>120</v>
      </c>
      <c r="P26" s="18" t="s">
        <v>124</v>
      </c>
      <c r="Q26" s="8"/>
      <c r="R26" s="8"/>
      <c r="S26" s="8"/>
      <c r="T26" s="8"/>
    </row>
    <row r="27" spans="1:20" s="2" customFormat="1" ht="20.25" customHeight="1">
      <c r="A27" s="1">
        <v>23</v>
      </c>
      <c r="B27" s="17" t="s">
        <v>75</v>
      </c>
      <c r="C27" s="1" t="s">
        <v>76</v>
      </c>
      <c r="D27" s="1" t="s">
        <v>67</v>
      </c>
      <c r="E27" s="18" t="s">
        <v>68</v>
      </c>
      <c r="F27" s="1" t="s">
        <v>37</v>
      </c>
      <c r="G27" s="28">
        <v>306</v>
      </c>
      <c r="H27" s="33">
        <v>141.2</v>
      </c>
      <c r="I27" s="33">
        <v>45.6</v>
      </c>
      <c r="J27" s="33"/>
      <c r="K27" s="33">
        <f t="shared" si="2"/>
        <v>186.79999999999998</v>
      </c>
      <c r="L27" s="33">
        <f t="shared" si="3"/>
        <v>70.85999999999999</v>
      </c>
      <c r="M27" s="1"/>
      <c r="N27" s="1"/>
      <c r="O27" s="1" t="s">
        <v>120</v>
      </c>
      <c r="P27" s="18" t="s">
        <v>125</v>
      </c>
      <c r="Q27" s="8"/>
      <c r="R27" s="8"/>
      <c r="S27" s="8"/>
      <c r="T27" s="8"/>
    </row>
    <row r="28" spans="1:20" s="2" customFormat="1" ht="20.25" customHeight="1">
      <c r="A28" s="1">
        <v>24</v>
      </c>
      <c r="B28" s="17" t="s">
        <v>77</v>
      </c>
      <c r="C28" s="1" t="s">
        <v>78</v>
      </c>
      <c r="D28" s="1" t="s">
        <v>67</v>
      </c>
      <c r="E28" s="18" t="s">
        <v>134</v>
      </c>
      <c r="F28" s="1" t="s">
        <v>37</v>
      </c>
      <c r="G28" s="28">
        <v>301</v>
      </c>
      <c r="H28" s="33">
        <v>141.4</v>
      </c>
      <c r="I28" s="33">
        <v>43.4</v>
      </c>
      <c r="J28" s="33"/>
      <c r="K28" s="33">
        <f t="shared" si="2"/>
        <v>184.8</v>
      </c>
      <c r="L28" s="33">
        <f t="shared" si="3"/>
        <v>69.86</v>
      </c>
      <c r="M28" s="1"/>
      <c r="N28" s="1"/>
      <c r="O28" s="1" t="s">
        <v>120</v>
      </c>
      <c r="P28" s="1" t="s">
        <v>126</v>
      </c>
      <c r="Q28" s="8"/>
      <c r="R28" s="8"/>
      <c r="S28" s="8"/>
      <c r="T28" s="8"/>
    </row>
    <row r="29" spans="1:20" s="2" customFormat="1" ht="20.25" customHeight="1">
      <c r="A29" s="1">
        <v>25</v>
      </c>
      <c r="B29" s="17" t="s">
        <v>80</v>
      </c>
      <c r="C29" s="1" t="s">
        <v>81</v>
      </c>
      <c r="D29" s="1" t="s">
        <v>67</v>
      </c>
      <c r="E29" s="18" t="s">
        <v>134</v>
      </c>
      <c r="F29" s="1" t="s">
        <v>37</v>
      </c>
      <c r="G29" s="28">
        <v>290</v>
      </c>
      <c r="H29" s="33">
        <v>134</v>
      </c>
      <c r="I29" s="33">
        <v>42.8</v>
      </c>
      <c r="J29" s="33"/>
      <c r="K29" s="33">
        <f t="shared" si="2"/>
        <v>176.8</v>
      </c>
      <c r="L29" s="33">
        <f t="shared" si="3"/>
        <v>67.11999999999999</v>
      </c>
      <c r="M29" s="1"/>
      <c r="N29" s="1"/>
      <c r="O29" s="1" t="s">
        <v>120</v>
      </c>
      <c r="P29" s="18" t="s">
        <v>127</v>
      </c>
      <c r="Q29" s="8"/>
      <c r="R29" s="8"/>
      <c r="S29" s="8"/>
      <c r="T29" s="8"/>
    </row>
    <row r="30" spans="1:20" s="2" customFormat="1" ht="20.25" customHeight="1">
      <c r="A30" s="1">
        <v>26</v>
      </c>
      <c r="B30" s="17" t="s">
        <v>82</v>
      </c>
      <c r="C30" s="1" t="s">
        <v>83</v>
      </c>
      <c r="D30" s="1" t="s">
        <v>67</v>
      </c>
      <c r="E30" s="18" t="s">
        <v>134</v>
      </c>
      <c r="F30" s="1" t="s">
        <v>37</v>
      </c>
      <c r="G30" s="28">
        <v>267</v>
      </c>
      <c r="H30" s="33">
        <v>139.6</v>
      </c>
      <c r="I30" s="33">
        <v>45.6</v>
      </c>
      <c r="J30" s="33"/>
      <c r="K30" s="33">
        <f t="shared" si="2"/>
        <v>185.2</v>
      </c>
      <c r="L30" s="33">
        <f t="shared" si="3"/>
        <v>65.16</v>
      </c>
      <c r="M30" s="1"/>
      <c r="N30" s="1"/>
      <c r="O30" s="1" t="s">
        <v>120</v>
      </c>
      <c r="P30" s="18" t="s">
        <v>128</v>
      </c>
      <c r="Q30" s="8"/>
      <c r="R30" s="8"/>
      <c r="S30" s="8"/>
      <c r="T30" s="8"/>
    </row>
    <row r="31" spans="1:20" s="2" customFormat="1" ht="20.25" customHeight="1">
      <c r="A31" s="1">
        <v>27</v>
      </c>
      <c r="B31" s="1" t="s">
        <v>105</v>
      </c>
      <c r="C31" s="1" t="s">
        <v>106</v>
      </c>
      <c r="D31" s="1" t="s">
        <v>86</v>
      </c>
      <c r="E31" s="1" t="s">
        <v>107</v>
      </c>
      <c r="F31" s="13" t="s">
        <v>37</v>
      </c>
      <c r="G31" s="27">
        <v>388</v>
      </c>
      <c r="H31" s="33">
        <v>127.66666666666667</v>
      </c>
      <c r="I31" s="33">
        <v>38</v>
      </c>
      <c r="J31" s="33"/>
      <c r="K31" s="33">
        <f>H31+I31</f>
        <v>165.66666666666669</v>
      </c>
      <c r="L31" s="33">
        <f aca="true" t="shared" si="4" ref="L31:L37">G31/5*0.7+K31/2*0.3</f>
        <v>79.16999999999999</v>
      </c>
      <c r="M31" s="1"/>
      <c r="N31" s="1"/>
      <c r="O31" s="1" t="s">
        <v>88</v>
      </c>
      <c r="P31" s="1" t="s">
        <v>124</v>
      </c>
      <c r="Q31" s="8"/>
      <c r="R31" s="8"/>
      <c r="S31" s="8"/>
      <c r="T31" s="8"/>
    </row>
    <row r="32" spans="1:20" s="2" customFormat="1" ht="20.25" customHeight="1">
      <c r="A32" s="1">
        <v>28</v>
      </c>
      <c r="B32" s="1" t="s">
        <v>108</v>
      </c>
      <c r="C32" s="1" t="s">
        <v>109</v>
      </c>
      <c r="D32" s="1" t="s">
        <v>86</v>
      </c>
      <c r="E32" s="1" t="s">
        <v>107</v>
      </c>
      <c r="F32" s="13" t="s">
        <v>37</v>
      </c>
      <c r="G32" s="27">
        <v>372</v>
      </c>
      <c r="H32" s="33">
        <v>130.66666666666666</v>
      </c>
      <c r="I32" s="33">
        <v>41</v>
      </c>
      <c r="J32" s="33"/>
      <c r="K32" s="33">
        <f aca="true" t="shared" si="5" ref="K32:K37">H32+I32</f>
        <v>171.66666666666666</v>
      </c>
      <c r="L32" s="33">
        <f t="shared" si="4"/>
        <v>77.83</v>
      </c>
      <c r="M32" s="1"/>
      <c r="N32" s="1"/>
      <c r="O32" s="1" t="s">
        <v>88</v>
      </c>
      <c r="P32" s="1" t="s">
        <v>129</v>
      </c>
      <c r="Q32" s="8"/>
      <c r="R32" s="8"/>
      <c r="S32" s="8"/>
      <c r="T32" s="8"/>
    </row>
    <row r="33" spans="1:20" s="2" customFormat="1" ht="20.25" customHeight="1">
      <c r="A33" s="1">
        <v>29</v>
      </c>
      <c r="B33" s="1" t="s">
        <v>110</v>
      </c>
      <c r="C33" s="1" t="s">
        <v>111</v>
      </c>
      <c r="D33" s="1" t="s">
        <v>86</v>
      </c>
      <c r="E33" s="1" t="s">
        <v>107</v>
      </c>
      <c r="F33" s="13" t="s">
        <v>37</v>
      </c>
      <c r="G33" s="27">
        <v>364</v>
      </c>
      <c r="H33" s="33">
        <v>110</v>
      </c>
      <c r="I33" s="33">
        <v>41</v>
      </c>
      <c r="J33" s="33"/>
      <c r="K33" s="33">
        <f t="shared" si="5"/>
        <v>151</v>
      </c>
      <c r="L33" s="33">
        <f t="shared" si="4"/>
        <v>73.60999999999999</v>
      </c>
      <c r="M33" s="1"/>
      <c r="N33" s="1"/>
      <c r="O33" s="1" t="s">
        <v>88</v>
      </c>
      <c r="P33" s="1" t="s">
        <v>130</v>
      </c>
      <c r="Q33" s="8"/>
      <c r="R33" s="8"/>
      <c r="S33" s="8"/>
      <c r="T33" s="8"/>
    </row>
    <row r="34" spans="1:20" s="2" customFormat="1" ht="20.25" customHeight="1">
      <c r="A34" s="1">
        <v>30</v>
      </c>
      <c r="B34" s="1" t="s">
        <v>112</v>
      </c>
      <c r="C34" s="1" t="s">
        <v>113</v>
      </c>
      <c r="D34" s="1" t="s">
        <v>86</v>
      </c>
      <c r="E34" s="1" t="s">
        <v>107</v>
      </c>
      <c r="F34" s="13" t="s">
        <v>37</v>
      </c>
      <c r="G34" s="27">
        <v>360</v>
      </c>
      <c r="H34" s="33">
        <v>121.66666666666667</v>
      </c>
      <c r="I34" s="33">
        <v>40.666666666666664</v>
      </c>
      <c r="J34" s="33"/>
      <c r="K34" s="33">
        <f t="shared" si="5"/>
        <v>162.33333333333334</v>
      </c>
      <c r="L34" s="33">
        <f t="shared" si="4"/>
        <v>74.75</v>
      </c>
      <c r="M34" s="1"/>
      <c r="N34" s="1"/>
      <c r="O34" s="1" t="s">
        <v>88</v>
      </c>
      <c r="P34" s="1" t="s">
        <v>148</v>
      </c>
      <c r="Q34" s="8"/>
      <c r="R34" s="8"/>
      <c r="S34" s="8"/>
      <c r="T34" s="8"/>
    </row>
    <row r="35" spans="1:20" s="2" customFormat="1" ht="20.25" customHeight="1">
      <c r="A35" s="1">
        <v>31</v>
      </c>
      <c r="B35" s="1" t="s">
        <v>114</v>
      </c>
      <c r="C35" s="1" t="s">
        <v>115</v>
      </c>
      <c r="D35" s="1" t="s">
        <v>86</v>
      </c>
      <c r="E35" s="1" t="s">
        <v>107</v>
      </c>
      <c r="F35" s="13" t="s">
        <v>37</v>
      </c>
      <c r="G35" s="27">
        <v>343</v>
      </c>
      <c r="H35" s="33">
        <v>133.66666666666666</v>
      </c>
      <c r="I35" s="33">
        <v>41.666666666666664</v>
      </c>
      <c r="J35" s="33"/>
      <c r="K35" s="33">
        <f t="shared" si="5"/>
        <v>175.33333333333331</v>
      </c>
      <c r="L35" s="33">
        <f t="shared" si="4"/>
        <v>74.32</v>
      </c>
      <c r="M35" s="1"/>
      <c r="N35" s="1"/>
      <c r="O35" s="1" t="s">
        <v>88</v>
      </c>
      <c r="P35" s="1" t="s">
        <v>123</v>
      </c>
      <c r="Q35" s="8"/>
      <c r="R35" s="8"/>
      <c r="S35" s="8"/>
      <c r="T35" s="8"/>
    </row>
    <row r="36" spans="1:20" s="2" customFormat="1" ht="20.25" customHeight="1">
      <c r="A36" s="1">
        <v>32</v>
      </c>
      <c r="B36" s="1" t="s">
        <v>116</v>
      </c>
      <c r="C36" s="1" t="s">
        <v>117</v>
      </c>
      <c r="D36" s="1" t="s">
        <v>86</v>
      </c>
      <c r="E36" s="1" t="s">
        <v>107</v>
      </c>
      <c r="F36" s="13" t="s">
        <v>37</v>
      </c>
      <c r="G36" s="27">
        <v>281</v>
      </c>
      <c r="H36" s="33">
        <v>121.66666666666667</v>
      </c>
      <c r="I36" s="33">
        <v>40</v>
      </c>
      <c r="J36" s="33"/>
      <c r="K36" s="33">
        <f t="shared" si="5"/>
        <v>161.66666666666669</v>
      </c>
      <c r="L36" s="33">
        <f t="shared" si="4"/>
        <v>63.59</v>
      </c>
      <c r="M36" s="1"/>
      <c r="N36" s="1"/>
      <c r="O36" s="1" t="s">
        <v>88</v>
      </c>
      <c r="P36" s="1" t="s">
        <v>131</v>
      </c>
      <c r="Q36" s="8"/>
      <c r="R36" s="8"/>
      <c r="S36" s="8"/>
      <c r="T36" s="8"/>
    </row>
    <row r="37" spans="1:20" s="2" customFormat="1" ht="20.25" customHeight="1">
      <c r="A37" s="1">
        <v>33</v>
      </c>
      <c r="B37" s="1" t="s">
        <v>118</v>
      </c>
      <c r="C37" s="1" t="s">
        <v>119</v>
      </c>
      <c r="D37" s="1" t="s">
        <v>86</v>
      </c>
      <c r="E37" s="1" t="s">
        <v>107</v>
      </c>
      <c r="F37" s="13" t="s">
        <v>37</v>
      </c>
      <c r="G37" s="27">
        <v>255</v>
      </c>
      <c r="H37" s="33">
        <v>121.66666666666667</v>
      </c>
      <c r="I37" s="33">
        <v>35</v>
      </c>
      <c r="J37" s="33"/>
      <c r="K37" s="33">
        <f t="shared" si="5"/>
        <v>156.66666666666669</v>
      </c>
      <c r="L37" s="33">
        <f t="shared" si="4"/>
        <v>59.2</v>
      </c>
      <c r="M37" s="1"/>
      <c r="N37" s="1"/>
      <c r="O37" s="1" t="s">
        <v>132</v>
      </c>
      <c r="P37" s="1" t="s">
        <v>133</v>
      </c>
      <c r="Q37" s="8"/>
      <c r="R37" s="8"/>
      <c r="S37" s="8"/>
      <c r="T37" s="8"/>
    </row>
    <row r="38" spans="3:18" s="2" customFormat="1" ht="32.25" customHeight="1">
      <c r="C38" s="34" t="s">
        <v>34</v>
      </c>
      <c r="D38" s="34"/>
      <c r="E38" s="34"/>
      <c r="F38" s="34"/>
      <c r="H38" s="11"/>
      <c r="I38" s="34" t="s">
        <v>35</v>
      </c>
      <c r="J38" s="34"/>
      <c r="K38" s="34"/>
      <c r="L38" s="34"/>
      <c r="M38" s="34"/>
      <c r="N38" s="34"/>
      <c r="O38" s="34"/>
      <c r="P38" s="34"/>
      <c r="Q38" s="34"/>
      <c r="R38" s="6"/>
    </row>
    <row r="41" spans="1:6" ht="30.75" customHeight="1">
      <c r="A41" s="49" t="s">
        <v>29</v>
      </c>
      <c r="B41" s="50"/>
      <c r="C41" s="50"/>
      <c r="D41" s="50"/>
      <c r="E41" s="50"/>
      <c r="F41" s="50"/>
    </row>
    <row r="42" spans="1:6" ht="14.25">
      <c r="A42" s="51" t="s">
        <v>30</v>
      </c>
      <c r="B42" s="51"/>
      <c r="C42" s="51"/>
      <c r="D42" s="51"/>
      <c r="E42" s="51"/>
      <c r="F42" s="51"/>
    </row>
    <row r="43" spans="1:5" ht="14.25">
      <c r="A43" s="39" t="s">
        <v>24</v>
      </c>
      <c r="B43" s="39"/>
      <c r="C43" s="39"/>
      <c r="D43" s="39"/>
      <c r="E43" s="39"/>
    </row>
    <row r="44" spans="1:5" ht="14.25">
      <c r="A44" s="39" t="s">
        <v>25</v>
      </c>
      <c r="B44" s="39"/>
      <c r="C44" s="39"/>
      <c r="D44" s="39"/>
      <c r="E44" s="39"/>
    </row>
  </sheetData>
  <sheetProtection/>
  <mergeCells count="28">
    <mergeCell ref="D3:D4"/>
    <mergeCell ref="E3:E4"/>
    <mergeCell ref="A44:E44"/>
    <mergeCell ref="G3:G4"/>
    <mergeCell ref="C2:D2"/>
    <mergeCell ref="C38:F38"/>
    <mergeCell ref="A41:F41"/>
    <mergeCell ref="A42:F42"/>
    <mergeCell ref="R3:R4"/>
    <mergeCell ref="A1:P1"/>
    <mergeCell ref="I2:P2"/>
    <mergeCell ref="B3:B4"/>
    <mergeCell ref="A3:A4"/>
    <mergeCell ref="T3:T4"/>
    <mergeCell ref="M3:M4"/>
    <mergeCell ref="F3:F4"/>
    <mergeCell ref="L3:L4"/>
    <mergeCell ref="C3:C4"/>
    <mergeCell ref="I38:Q38"/>
    <mergeCell ref="S3:S4"/>
    <mergeCell ref="H3:K3"/>
    <mergeCell ref="A43:E43"/>
    <mergeCell ref="A2:B2"/>
    <mergeCell ref="Q1:T1"/>
    <mergeCell ref="N3:N4"/>
    <mergeCell ref="Q3:Q4"/>
    <mergeCell ref="O3:O4"/>
    <mergeCell ref="P3:P4"/>
  </mergeCells>
  <printOptions horizontalCentered="1"/>
  <pageMargins left="0.07874015748031496" right="0.07874015748031496" top="0.2362204724409449" bottom="0.1968503937007874" header="0.2362204724409449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R43"/>
  <sheetViews>
    <sheetView zoomScalePageLayoutView="0" workbookViewId="0" topLeftCell="E25">
      <selection activeCell="N8" sqref="N8"/>
    </sheetView>
  </sheetViews>
  <sheetFormatPr defaultColWidth="9.00390625" defaultRowHeight="14.25"/>
  <cols>
    <col min="1" max="1" width="4.875" style="0" customWidth="1"/>
    <col min="2" max="2" width="15.375" style="0" customWidth="1"/>
    <col min="3" max="3" width="8.875" style="0" customWidth="1"/>
    <col min="4" max="4" width="12.875" style="0" customWidth="1"/>
    <col min="5" max="5" width="24.50390625" style="0" customWidth="1"/>
    <col min="6" max="6" width="8.875" style="0" customWidth="1"/>
    <col min="7" max="7" width="8.75390625" style="0" customWidth="1"/>
    <col min="8" max="8" width="7.875" style="0" customWidth="1"/>
    <col min="9" max="9" width="6.875" style="0" customWidth="1"/>
    <col min="10" max="10" width="5.625" style="0" customWidth="1"/>
    <col min="11" max="11" width="8.375" style="0" customWidth="1"/>
    <col min="12" max="12" width="6.625" style="0" customWidth="1"/>
    <col min="13" max="13" width="6.00390625" style="0" customWidth="1"/>
    <col min="14" max="14" width="6.50390625" style="0" customWidth="1"/>
    <col min="15" max="15" width="6.75390625" style="0" customWidth="1"/>
    <col min="16" max="16" width="9.50390625" style="0" customWidth="1"/>
    <col min="17" max="17" width="10.125" style="0" customWidth="1"/>
  </cols>
  <sheetData>
    <row r="1" spans="1:17" ht="45" customHeight="1">
      <c r="A1" s="43" t="s">
        <v>136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55" t="s">
        <v>2</v>
      </c>
      <c r="Q1" s="55"/>
    </row>
    <row r="2" spans="1:17" ht="18.75" customHeight="1">
      <c r="A2" s="40"/>
      <c r="B2" s="40"/>
      <c r="C2" s="45" t="s">
        <v>26</v>
      </c>
      <c r="D2" s="40"/>
      <c r="H2" s="5"/>
      <c r="I2" s="45" t="s">
        <v>27</v>
      </c>
      <c r="J2" s="45"/>
      <c r="K2" s="45"/>
      <c r="L2" s="45"/>
      <c r="M2" s="45"/>
      <c r="N2" s="45"/>
      <c r="O2" s="45"/>
      <c r="P2" s="9"/>
      <c r="Q2" s="4"/>
    </row>
    <row r="3" spans="1:17" s="2" customFormat="1" ht="20.25" customHeight="1">
      <c r="A3" s="46" t="s">
        <v>23</v>
      </c>
      <c r="B3" s="53" t="s">
        <v>11</v>
      </c>
      <c r="C3" s="46" t="s">
        <v>12</v>
      </c>
      <c r="D3" s="46" t="s">
        <v>13</v>
      </c>
      <c r="E3" s="46" t="s">
        <v>14</v>
      </c>
      <c r="F3" s="46" t="s">
        <v>15</v>
      </c>
      <c r="G3" s="48" t="s">
        <v>16</v>
      </c>
      <c r="H3" s="36" t="s">
        <v>3</v>
      </c>
      <c r="I3" s="37"/>
      <c r="J3" s="37"/>
      <c r="K3" s="38"/>
      <c r="L3" s="47" t="s">
        <v>4</v>
      </c>
      <c r="M3" s="42" t="s">
        <v>17</v>
      </c>
      <c r="N3" s="42" t="s">
        <v>18</v>
      </c>
      <c r="O3" s="42" t="s">
        <v>9</v>
      </c>
      <c r="P3" s="35" t="s">
        <v>21</v>
      </c>
      <c r="Q3" s="35" t="s">
        <v>22</v>
      </c>
    </row>
    <row r="4" spans="1:17" s="2" customFormat="1" ht="38.25" customHeight="1">
      <c r="A4" s="46"/>
      <c r="B4" s="54"/>
      <c r="C4" s="46"/>
      <c r="D4" s="46"/>
      <c r="E4" s="46"/>
      <c r="F4" s="46"/>
      <c r="G4" s="48"/>
      <c r="H4" s="3" t="s">
        <v>5</v>
      </c>
      <c r="I4" s="3" t="s">
        <v>6</v>
      </c>
      <c r="J4" s="3" t="s">
        <v>7</v>
      </c>
      <c r="K4" s="3" t="s">
        <v>8</v>
      </c>
      <c r="L4" s="47"/>
      <c r="M4" s="42"/>
      <c r="N4" s="42"/>
      <c r="O4" s="42"/>
      <c r="P4" s="35"/>
      <c r="Q4" s="35"/>
    </row>
    <row r="5" spans="1:17" s="2" customFormat="1" ht="20.25" customHeight="1">
      <c r="A5" s="1">
        <v>1</v>
      </c>
      <c r="B5" s="12" t="s">
        <v>39</v>
      </c>
      <c r="C5" s="12" t="s">
        <v>48</v>
      </c>
      <c r="D5" s="12" t="s">
        <v>36</v>
      </c>
      <c r="E5" s="15" t="s">
        <v>57</v>
      </c>
      <c r="F5" s="13" t="s">
        <v>37</v>
      </c>
      <c r="G5" s="31">
        <v>372</v>
      </c>
      <c r="H5" s="29">
        <v>123.33333333333333</v>
      </c>
      <c r="I5" s="29">
        <v>40.666666666666664</v>
      </c>
      <c r="J5" s="29"/>
      <c r="K5" s="29">
        <f aca="true" t="shared" si="0" ref="K5:K13">H5+I5</f>
        <v>164</v>
      </c>
      <c r="L5" s="29">
        <f aca="true" t="shared" si="1" ref="L5:L13">G5/5*0.7+K5/2*0.3</f>
        <v>76.67999999999999</v>
      </c>
      <c r="M5" s="1"/>
      <c r="N5" s="1"/>
      <c r="O5" s="1"/>
      <c r="P5" s="8"/>
      <c r="Q5" s="8"/>
    </row>
    <row r="6" spans="1:17" s="2" customFormat="1" ht="20.25" customHeight="1">
      <c r="A6" s="1">
        <v>2</v>
      </c>
      <c r="B6" s="12" t="s">
        <v>40</v>
      </c>
      <c r="C6" s="12" t="s">
        <v>49</v>
      </c>
      <c r="D6" s="12" t="s">
        <v>36</v>
      </c>
      <c r="E6" s="15" t="s">
        <v>57</v>
      </c>
      <c r="F6" s="13" t="s">
        <v>37</v>
      </c>
      <c r="G6" s="31">
        <v>354</v>
      </c>
      <c r="H6" s="29">
        <v>128.33333333333334</v>
      </c>
      <c r="I6" s="29">
        <v>36.333333333333336</v>
      </c>
      <c r="J6" s="29"/>
      <c r="K6" s="29">
        <f t="shared" si="0"/>
        <v>164.66666666666669</v>
      </c>
      <c r="L6" s="29">
        <f t="shared" si="1"/>
        <v>74.25999999999999</v>
      </c>
      <c r="M6" s="1"/>
      <c r="N6" s="1"/>
      <c r="O6" s="1"/>
      <c r="P6" s="8"/>
      <c r="Q6" s="8"/>
    </row>
    <row r="7" spans="1:17" s="2" customFormat="1" ht="20.25" customHeight="1">
      <c r="A7" s="1">
        <v>3</v>
      </c>
      <c r="B7" s="12" t="s">
        <v>41</v>
      </c>
      <c r="C7" s="12" t="s">
        <v>50</v>
      </c>
      <c r="D7" s="12" t="s">
        <v>36</v>
      </c>
      <c r="E7" s="15" t="s">
        <v>57</v>
      </c>
      <c r="F7" s="13" t="s">
        <v>37</v>
      </c>
      <c r="G7" s="31">
        <v>345</v>
      </c>
      <c r="H7" s="29">
        <v>126</v>
      </c>
      <c r="I7" s="29">
        <v>41</v>
      </c>
      <c r="J7" s="29"/>
      <c r="K7" s="29">
        <f t="shared" si="0"/>
        <v>167</v>
      </c>
      <c r="L7" s="29">
        <f t="shared" si="1"/>
        <v>73.35</v>
      </c>
      <c r="M7" s="1"/>
      <c r="N7" s="1"/>
      <c r="O7" s="1"/>
      <c r="P7" s="8"/>
      <c r="Q7" s="8"/>
    </row>
    <row r="8" spans="1:17" s="2" customFormat="1" ht="20.25" customHeight="1">
      <c r="A8" s="1">
        <v>4</v>
      </c>
      <c r="B8" s="12" t="s">
        <v>42</v>
      </c>
      <c r="C8" s="12" t="s">
        <v>51</v>
      </c>
      <c r="D8" s="12" t="s">
        <v>36</v>
      </c>
      <c r="E8" s="15" t="s">
        <v>57</v>
      </c>
      <c r="F8" s="13" t="s">
        <v>37</v>
      </c>
      <c r="G8" s="31">
        <v>332</v>
      </c>
      <c r="H8" s="29">
        <v>118.33333333333333</v>
      </c>
      <c r="I8" s="29">
        <v>43.333333333333336</v>
      </c>
      <c r="J8" s="29"/>
      <c r="K8" s="29">
        <f t="shared" si="0"/>
        <v>161.66666666666666</v>
      </c>
      <c r="L8" s="29">
        <f t="shared" si="1"/>
        <v>70.73</v>
      </c>
      <c r="M8" s="1"/>
      <c r="N8" s="1"/>
      <c r="O8" s="1"/>
      <c r="P8" s="8"/>
      <c r="Q8" s="8"/>
    </row>
    <row r="9" spans="1:17" s="2" customFormat="1" ht="20.25" customHeight="1">
      <c r="A9" s="1">
        <v>5</v>
      </c>
      <c r="B9" s="12" t="s">
        <v>43</v>
      </c>
      <c r="C9" s="12" t="s">
        <v>52</v>
      </c>
      <c r="D9" s="12" t="s">
        <v>36</v>
      </c>
      <c r="E9" s="15" t="s">
        <v>57</v>
      </c>
      <c r="F9" s="13" t="s">
        <v>37</v>
      </c>
      <c r="G9" s="31">
        <v>322</v>
      </c>
      <c r="H9" s="29">
        <v>119</v>
      </c>
      <c r="I9" s="29">
        <v>37.666666666666664</v>
      </c>
      <c r="J9" s="29"/>
      <c r="K9" s="29">
        <f t="shared" si="0"/>
        <v>156.66666666666666</v>
      </c>
      <c r="L9" s="29">
        <f t="shared" si="1"/>
        <v>68.58</v>
      </c>
      <c r="M9" s="1"/>
      <c r="N9" s="1"/>
      <c r="O9" s="1"/>
      <c r="P9" s="8"/>
      <c r="Q9" s="8"/>
    </row>
    <row r="10" spans="1:17" s="2" customFormat="1" ht="20.25" customHeight="1">
      <c r="A10" s="1">
        <v>6</v>
      </c>
      <c r="B10" s="12" t="s">
        <v>44</v>
      </c>
      <c r="C10" s="12" t="s">
        <v>53</v>
      </c>
      <c r="D10" s="12" t="s">
        <v>36</v>
      </c>
      <c r="E10" s="15" t="s">
        <v>57</v>
      </c>
      <c r="F10" s="13" t="s">
        <v>37</v>
      </c>
      <c r="G10" s="31">
        <v>316</v>
      </c>
      <c r="H10" s="29">
        <v>119.33333333333333</v>
      </c>
      <c r="I10" s="29">
        <v>36.666666666666664</v>
      </c>
      <c r="J10" s="29"/>
      <c r="K10" s="29">
        <f t="shared" si="0"/>
        <v>156</v>
      </c>
      <c r="L10" s="29">
        <f t="shared" si="1"/>
        <v>67.64</v>
      </c>
      <c r="M10" s="1"/>
      <c r="N10" s="1"/>
      <c r="O10" s="1"/>
      <c r="P10" s="8"/>
      <c r="Q10" s="8"/>
    </row>
    <row r="11" spans="1:17" s="2" customFormat="1" ht="20.25" customHeight="1">
      <c r="A11" s="1">
        <v>7</v>
      </c>
      <c r="B11" s="12" t="s">
        <v>45</v>
      </c>
      <c r="C11" s="12" t="s">
        <v>54</v>
      </c>
      <c r="D11" s="12" t="s">
        <v>36</v>
      </c>
      <c r="E11" s="15" t="s">
        <v>57</v>
      </c>
      <c r="F11" s="13" t="s">
        <v>37</v>
      </c>
      <c r="G11" s="31">
        <v>310</v>
      </c>
      <c r="H11" s="29">
        <v>114.66666666666667</v>
      </c>
      <c r="I11" s="29">
        <v>40.666666666666664</v>
      </c>
      <c r="J11" s="29"/>
      <c r="K11" s="29">
        <f t="shared" si="0"/>
        <v>155.33333333333334</v>
      </c>
      <c r="L11" s="29">
        <f t="shared" si="1"/>
        <v>66.7</v>
      </c>
      <c r="M11" s="1"/>
      <c r="N11" s="1"/>
      <c r="O11" s="1"/>
      <c r="P11" s="8"/>
      <c r="Q11" s="8"/>
    </row>
    <row r="12" spans="1:17" s="2" customFormat="1" ht="20.25" customHeight="1">
      <c r="A12" s="1">
        <v>8</v>
      </c>
      <c r="B12" s="12" t="s">
        <v>46</v>
      </c>
      <c r="C12" s="12" t="s">
        <v>55</v>
      </c>
      <c r="D12" s="12" t="s">
        <v>36</v>
      </c>
      <c r="E12" s="15" t="s">
        <v>57</v>
      </c>
      <c r="F12" s="13" t="s">
        <v>37</v>
      </c>
      <c r="G12" s="31">
        <v>302</v>
      </c>
      <c r="H12" s="29">
        <v>124.66666666666667</v>
      </c>
      <c r="I12" s="29">
        <v>42</v>
      </c>
      <c r="J12" s="29"/>
      <c r="K12" s="29">
        <f t="shared" si="0"/>
        <v>166.66666666666669</v>
      </c>
      <c r="L12" s="29">
        <f t="shared" si="1"/>
        <v>67.28</v>
      </c>
      <c r="M12" s="1"/>
      <c r="N12" s="1"/>
      <c r="O12" s="1"/>
      <c r="P12" s="8"/>
      <c r="Q12" s="8"/>
    </row>
    <row r="13" spans="1:17" s="2" customFormat="1" ht="20.25" customHeight="1">
      <c r="A13" s="1">
        <v>9</v>
      </c>
      <c r="B13" s="19" t="s">
        <v>84</v>
      </c>
      <c r="C13" s="19" t="s">
        <v>85</v>
      </c>
      <c r="D13" s="1" t="s">
        <v>86</v>
      </c>
      <c r="E13" s="1" t="s">
        <v>87</v>
      </c>
      <c r="F13" s="13" t="s">
        <v>37</v>
      </c>
      <c r="G13" s="26">
        <v>369</v>
      </c>
      <c r="H13" s="30">
        <v>122.66666666666667</v>
      </c>
      <c r="I13" s="30">
        <v>39.666666666666664</v>
      </c>
      <c r="J13" s="30"/>
      <c r="K13" s="30">
        <f t="shared" si="0"/>
        <v>162.33333333333334</v>
      </c>
      <c r="L13" s="30">
        <f t="shared" si="1"/>
        <v>76.00999999999999</v>
      </c>
      <c r="M13" s="1"/>
      <c r="N13" s="1"/>
      <c r="O13" s="1"/>
      <c r="P13" s="8"/>
      <c r="Q13" s="8"/>
    </row>
    <row r="14" spans="1:17" s="2" customFormat="1" ht="20.25" customHeight="1">
      <c r="A14" s="1">
        <v>10</v>
      </c>
      <c r="B14" s="19" t="s">
        <v>89</v>
      </c>
      <c r="C14" s="19" t="s">
        <v>90</v>
      </c>
      <c r="D14" s="1" t="s">
        <v>86</v>
      </c>
      <c r="E14" s="1" t="s">
        <v>87</v>
      </c>
      <c r="F14" s="13" t="s">
        <v>37</v>
      </c>
      <c r="G14" s="26">
        <v>345</v>
      </c>
      <c r="H14" s="30">
        <v>140.66666666666666</v>
      </c>
      <c r="I14" s="30">
        <v>44</v>
      </c>
      <c r="J14" s="30"/>
      <c r="K14" s="30">
        <f aca="true" t="shared" si="2" ref="K14:K21">H14+I14</f>
        <v>184.66666666666666</v>
      </c>
      <c r="L14" s="30">
        <f aca="true" t="shared" si="3" ref="L14:L21">G14/5*0.7+K14/2*0.3</f>
        <v>76</v>
      </c>
      <c r="M14" s="1"/>
      <c r="N14" s="1"/>
      <c r="O14" s="1"/>
      <c r="P14" s="8"/>
      <c r="Q14" s="8"/>
    </row>
    <row r="15" spans="1:17" s="2" customFormat="1" ht="20.25" customHeight="1">
      <c r="A15" s="1">
        <v>11</v>
      </c>
      <c r="B15" s="19" t="s">
        <v>91</v>
      </c>
      <c r="C15" s="19" t="s">
        <v>92</v>
      </c>
      <c r="D15" s="1" t="s">
        <v>86</v>
      </c>
      <c r="E15" s="1" t="s">
        <v>87</v>
      </c>
      <c r="F15" s="13" t="s">
        <v>37</v>
      </c>
      <c r="G15" s="26">
        <v>340</v>
      </c>
      <c r="H15" s="30">
        <v>126.66666666666667</v>
      </c>
      <c r="I15" s="30">
        <v>41.333333333333336</v>
      </c>
      <c r="J15" s="30"/>
      <c r="K15" s="30">
        <f t="shared" si="2"/>
        <v>168</v>
      </c>
      <c r="L15" s="30">
        <f t="shared" si="3"/>
        <v>72.8</v>
      </c>
      <c r="M15" s="1"/>
      <c r="N15" s="1"/>
      <c r="O15" s="1"/>
      <c r="P15" s="8"/>
      <c r="Q15" s="8"/>
    </row>
    <row r="16" spans="1:17" s="2" customFormat="1" ht="20.25" customHeight="1">
      <c r="A16" s="1">
        <v>12</v>
      </c>
      <c r="B16" s="19" t="s">
        <v>93</v>
      </c>
      <c r="C16" s="19" t="s">
        <v>94</v>
      </c>
      <c r="D16" s="1" t="s">
        <v>86</v>
      </c>
      <c r="E16" s="1" t="s">
        <v>87</v>
      </c>
      <c r="F16" s="13" t="s">
        <v>37</v>
      </c>
      <c r="G16" s="26">
        <v>326</v>
      </c>
      <c r="H16" s="30">
        <v>128.33333333333334</v>
      </c>
      <c r="I16" s="30">
        <v>38.333333333333336</v>
      </c>
      <c r="J16" s="30"/>
      <c r="K16" s="30">
        <f t="shared" si="2"/>
        <v>166.66666666666669</v>
      </c>
      <c r="L16" s="30">
        <f t="shared" si="3"/>
        <v>70.64</v>
      </c>
      <c r="M16" s="1"/>
      <c r="N16" s="1"/>
      <c r="O16" s="1"/>
      <c r="P16" s="8"/>
      <c r="Q16" s="8"/>
    </row>
    <row r="17" spans="1:17" s="2" customFormat="1" ht="20.25" customHeight="1">
      <c r="A17" s="1">
        <v>13</v>
      </c>
      <c r="B17" s="19" t="s">
        <v>95</v>
      </c>
      <c r="C17" s="19" t="s">
        <v>96</v>
      </c>
      <c r="D17" s="1" t="s">
        <v>86</v>
      </c>
      <c r="E17" s="1" t="s">
        <v>87</v>
      </c>
      <c r="F17" s="13" t="s">
        <v>37</v>
      </c>
      <c r="G17" s="26">
        <v>321</v>
      </c>
      <c r="H17" s="30">
        <v>136.33333333333334</v>
      </c>
      <c r="I17" s="30">
        <v>43</v>
      </c>
      <c r="J17" s="30"/>
      <c r="K17" s="30">
        <f t="shared" si="2"/>
        <v>179.33333333333334</v>
      </c>
      <c r="L17" s="30">
        <f t="shared" si="3"/>
        <v>71.84</v>
      </c>
      <c r="M17" s="1"/>
      <c r="N17" s="1"/>
      <c r="O17" s="1"/>
      <c r="P17" s="8"/>
      <c r="Q17" s="8"/>
    </row>
    <row r="18" spans="1:17" s="2" customFormat="1" ht="20.25" customHeight="1">
      <c r="A18" s="1">
        <v>14</v>
      </c>
      <c r="B18" s="19" t="s">
        <v>97</v>
      </c>
      <c r="C18" s="19" t="s">
        <v>98</v>
      </c>
      <c r="D18" s="1" t="s">
        <v>86</v>
      </c>
      <c r="E18" s="1" t="s">
        <v>87</v>
      </c>
      <c r="F18" s="13" t="s">
        <v>37</v>
      </c>
      <c r="G18" s="26">
        <v>313</v>
      </c>
      <c r="H18" s="30">
        <v>132.66666666666666</v>
      </c>
      <c r="I18" s="30">
        <v>41.333333333333336</v>
      </c>
      <c r="J18" s="30"/>
      <c r="K18" s="30">
        <f t="shared" si="2"/>
        <v>174</v>
      </c>
      <c r="L18" s="30">
        <f t="shared" si="3"/>
        <v>69.92</v>
      </c>
      <c r="M18" s="1"/>
      <c r="N18" s="1"/>
      <c r="O18" s="1"/>
      <c r="P18" s="8"/>
      <c r="Q18" s="8"/>
    </row>
    <row r="19" spans="1:17" s="2" customFormat="1" ht="20.25" customHeight="1">
      <c r="A19" s="1">
        <v>15</v>
      </c>
      <c r="B19" s="19" t="s">
        <v>99</v>
      </c>
      <c r="C19" s="19" t="s">
        <v>100</v>
      </c>
      <c r="D19" s="1" t="s">
        <v>86</v>
      </c>
      <c r="E19" s="1" t="s">
        <v>87</v>
      </c>
      <c r="F19" s="13" t="s">
        <v>37</v>
      </c>
      <c r="G19" s="26">
        <v>306</v>
      </c>
      <c r="H19" s="30">
        <v>137.33333333333334</v>
      </c>
      <c r="I19" s="30">
        <v>45</v>
      </c>
      <c r="J19" s="30"/>
      <c r="K19" s="30">
        <f t="shared" si="2"/>
        <v>182.33333333333334</v>
      </c>
      <c r="L19" s="30">
        <f t="shared" si="3"/>
        <v>70.19</v>
      </c>
      <c r="M19" s="1"/>
      <c r="N19" s="1"/>
      <c r="O19" s="1"/>
      <c r="P19" s="8"/>
      <c r="Q19" s="8"/>
    </row>
    <row r="20" spans="1:17" s="2" customFormat="1" ht="20.25" customHeight="1">
      <c r="A20" s="1">
        <v>16</v>
      </c>
      <c r="B20" s="19" t="s">
        <v>101</v>
      </c>
      <c r="C20" s="19" t="s">
        <v>102</v>
      </c>
      <c r="D20" s="1" t="s">
        <v>86</v>
      </c>
      <c r="E20" s="1" t="s">
        <v>87</v>
      </c>
      <c r="F20" s="13" t="s">
        <v>37</v>
      </c>
      <c r="G20" s="26">
        <v>302</v>
      </c>
      <c r="H20" s="30">
        <v>132.33333333333334</v>
      </c>
      <c r="I20" s="30">
        <v>43</v>
      </c>
      <c r="J20" s="30"/>
      <c r="K20" s="30">
        <f t="shared" si="2"/>
        <v>175.33333333333334</v>
      </c>
      <c r="L20" s="30">
        <f t="shared" si="3"/>
        <v>68.58</v>
      </c>
      <c r="M20" s="1"/>
      <c r="N20" s="1"/>
      <c r="O20" s="1"/>
      <c r="P20" s="8"/>
      <c r="Q20" s="8"/>
    </row>
    <row r="21" spans="1:17" s="2" customFormat="1" ht="20.25" customHeight="1">
      <c r="A21" s="1">
        <v>17</v>
      </c>
      <c r="B21" s="19" t="s">
        <v>103</v>
      </c>
      <c r="C21" s="19" t="s">
        <v>104</v>
      </c>
      <c r="D21" s="1" t="s">
        <v>86</v>
      </c>
      <c r="E21" s="1" t="s">
        <v>87</v>
      </c>
      <c r="F21" s="13" t="s">
        <v>37</v>
      </c>
      <c r="G21" s="26">
        <v>282</v>
      </c>
      <c r="H21" s="30">
        <v>121</v>
      </c>
      <c r="I21" s="30">
        <v>35</v>
      </c>
      <c r="J21" s="30"/>
      <c r="K21" s="30">
        <f t="shared" si="2"/>
        <v>156</v>
      </c>
      <c r="L21" s="30">
        <f t="shared" si="3"/>
        <v>62.879999999999995</v>
      </c>
      <c r="M21" s="1"/>
      <c r="N21" s="1"/>
      <c r="O21" s="1"/>
      <c r="P21" s="8"/>
      <c r="Q21" s="8"/>
    </row>
    <row r="22" spans="1:17" s="2" customFormat="1" ht="20.25" customHeight="1">
      <c r="A22" s="1">
        <v>18</v>
      </c>
      <c r="B22" s="12" t="s">
        <v>47</v>
      </c>
      <c r="C22" s="12" t="s">
        <v>56</v>
      </c>
      <c r="D22" s="12" t="s">
        <v>36</v>
      </c>
      <c r="E22" s="15" t="s">
        <v>57</v>
      </c>
      <c r="F22" s="13" t="s">
        <v>37</v>
      </c>
      <c r="G22" s="31">
        <v>287</v>
      </c>
      <c r="H22" s="29">
        <v>128.33333333333334</v>
      </c>
      <c r="I22" s="29">
        <v>41.666666666666664</v>
      </c>
      <c r="J22" s="29"/>
      <c r="K22" s="29">
        <f aca="true" t="shared" si="4" ref="K22:K31">H22+I22</f>
        <v>170</v>
      </c>
      <c r="L22" s="29">
        <f aca="true" t="shared" si="5" ref="L22:L31">G22/5*0.7+K22/2*0.3</f>
        <v>65.68</v>
      </c>
      <c r="M22" s="1"/>
      <c r="N22" s="1"/>
      <c r="O22" s="1"/>
      <c r="P22" s="8"/>
      <c r="Q22" s="8"/>
    </row>
    <row r="23" spans="1:17" s="2" customFormat="1" ht="20.25" customHeight="1">
      <c r="A23" s="1">
        <v>19</v>
      </c>
      <c r="B23" s="17" t="s">
        <v>65</v>
      </c>
      <c r="C23" s="1" t="s">
        <v>66</v>
      </c>
      <c r="D23" s="1" t="s">
        <v>67</v>
      </c>
      <c r="E23" s="18" t="s">
        <v>68</v>
      </c>
      <c r="F23" s="1" t="s">
        <v>37</v>
      </c>
      <c r="G23" s="26">
        <v>374</v>
      </c>
      <c r="H23" s="30">
        <v>146</v>
      </c>
      <c r="I23" s="30">
        <v>47.2</v>
      </c>
      <c r="J23" s="30"/>
      <c r="K23" s="30">
        <f t="shared" si="4"/>
        <v>193.2</v>
      </c>
      <c r="L23" s="30">
        <f t="shared" si="5"/>
        <v>81.33999999999999</v>
      </c>
      <c r="M23" s="1"/>
      <c r="N23" s="1"/>
      <c r="O23" s="1"/>
      <c r="P23" s="8"/>
      <c r="Q23" s="8"/>
    </row>
    <row r="24" spans="1:17" s="2" customFormat="1" ht="20.25" customHeight="1">
      <c r="A24" s="1">
        <v>20</v>
      </c>
      <c r="B24" s="17" t="s">
        <v>69</v>
      </c>
      <c r="C24" s="1" t="s">
        <v>70</v>
      </c>
      <c r="D24" s="1" t="s">
        <v>67</v>
      </c>
      <c r="E24" s="18" t="s">
        <v>68</v>
      </c>
      <c r="F24" s="1" t="s">
        <v>37</v>
      </c>
      <c r="G24" s="26">
        <v>374</v>
      </c>
      <c r="H24" s="30">
        <v>140.4</v>
      </c>
      <c r="I24" s="30">
        <v>45.2</v>
      </c>
      <c r="J24" s="30"/>
      <c r="K24" s="30">
        <f t="shared" si="4"/>
        <v>185.60000000000002</v>
      </c>
      <c r="L24" s="30">
        <f t="shared" si="5"/>
        <v>80.19999999999999</v>
      </c>
      <c r="M24" s="1"/>
      <c r="N24" s="1"/>
      <c r="O24" s="1"/>
      <c r="P24" s="8"/>
      <c r="Q24" s="8"/>
    </row>
    <row r="25" spans="1:17" s="2" customFormat="1" ht="20.25" customHeight="1">
      <c r="A25" s="1">
        <v>21</v>
      </c>
      <c r="B25" s="17" t="s">
        <v>71</v>
      </c>
      <c r="C25" s="1" t="s">
        <v>72</v>
      </c>
      <c r="D25" s="1" t="s">
        <v>67</v>
      </c>
      <c r="E25" s="18" t="s">
        <v>68</v>
      </c>
      <c r="F25" s="1" t="s">
        <v>37</v>
      </c>
      <c r="G25" s="26">
        <v>342</v>
      </c>
      <c r="H25" s="30">
        <v>139</v>
      </c>
      <c r="I25" s="30">
        <v>43.8</v>
      </c>
      <c r="J25" s="30"/>
      <c r="K25" s="30">
        <f t="shared" si="4"/>
        <v>182.8</v>
      </c>
      <c r="L25" s="30">
        <f t="shared" si="5"/>
        <v>75.30000000000001</v>
      </c>
      <c r="M25" s="1"/>
      <c r="N25" s="1"/>
      <c r="O25" s="1"/>
      <c r="P25" s="8"/>
      <c r="Q25" s="8"/>
    </row>
    <row r="26" spans="1:17" s="2" customFormat="1" ht="20.25" customHeight="1">
      <c r="A26" s="1">
        <v>22</v>
      </c>
      <c r="B26" s="17" t="s">
        <v>73</v>
      </c>
      <c r="C26" s="1" t="s">
        <v>74</v>
      </c>
      <c r="D26" s="1" t="s">
        <v>67</v>
      </c>
      <c r="E26" s="18" t="s">
        <v>68</v>
      </c>
      <c r="F26" s="1" t="s">
        <v>37</v>
      </c>
      <c r="G26" s="26">
        <v>322</v>
      </c>
      <c r="H26" s="30">
        <v>139.8</v>
      </c>
      <c r="I26" s="30">
        <v>44.4</v>
      </c>
      <c r="J26" s="30"/>
      <c r="K26" s="30">
        <f t="shared" si="4"/>
        <v>184.20000000000002</v>
      </c>
      <c r="L26" s="30">
        <f t="shared" si="5"/>
        <v>72.71000000000001</v>
      </c>
      <c r="M26" s="1"/>
      <c r="N26" s="1"/>
      <c r="O26" s="1"/>
      <c r="P26" s="8"/>
      <c r="Q26" s="8"/>
    </row>
    <row r="27" spans="1:17" s="2" customFormat="1" ht="20.25" customHeight="1">
      <c r="A27" s="1">
        <v>23</v>
      </c>
      <c r="B27" s="17" t="s">
        <v>75</v>
      </c>
      <c r="C27" s="1" t="s">
        <v>76</v>
      </c>
      <c r="D27" s="1" t="s">
        <v>67</v>
      </c>
      <c r="E27" s="18" t="s">
        <v>68</v>
      </c>
      <c r="F27" s="1" t="s">
        <v>37</v>
      </c>
      <c r="G27" s="26">
        <v>306</v>
      </c>
      <c r="H27" s="30">
        <v>141.2</v>
      </c>
      <c r="I27" s="30">
        <v>45.6</v>
      </c>
      <c r="J27" s="30"/>
      <c r="K27" s="30">
        <f t="shared" si="4"/>
        <v>186.79999999999998</v>
      </c>
      <c r="L27" s="30">
        <f t="shared" si="5"/>
        <v>70.85999999999999</v>
      </c>
      <c r="M27" s="1"/>
      <c r="N27" s="1"/>
      <c r="O27" s="1"/>
      <c r="P27" s="8"/>
      <c r="Q27" s="8"/>
    </row>
    <row r="28" spans="1:17" s="2" customFormat="1" ht="20.25" customHeight="1">
      <c r="A28" s="1">
        <v>24</v>
      </c>
      <c r="B28" s="17" t="s">
        <v>77</v>
      </c>
      <c r="C28" s="1" t="s">
        <v>78</v>
      </c>
      <c r="D28" s="1" t="s">
        <v>67</v>
      </c>
      <c r="E28" s="18" t="s">
        <v>134</v>
      </c>
      <c r="F28" s="1" t="s">
        <v>37</v>
      </c>
      <c r="G28" s="26">
        <v>301</v>
      </c>
      <c r="H28" s="30">
        <v>141.4</v>
      </c>
      <c r="I28" s="30">
        <v>43.4</v>
      </c>
      <c r="J28" s="30"/>
      <c r="K28" s="30">
        <f t="shared" si="4"/>
        <v>184.8</v>
      </c>
      <c r="L28" s="30">
        <f t="shared" si="5"/>
        <v>69.86</v>
      </c>
      <c r="M28" s="1"/>
      <c r="N28" s="1"/>
      <c r="O28" s="1"/>
      <c r="P28" s="8"/>
      <c r="Q28" s="8"/>
    </row>
    <row r="29" spans="1:17" s="2" customFormat="1" ht="20.25" customHeight="1">
      <c r="A29" s="1">
        <v>25</v>
      </c>
      <c r="B29" s="17" t="s">
        <v>80</v>
      </c>
      <c r="C29" s="1" t="s">
        <v>81</v>
      </c>
      <c r="D29" s="1" t="s">
        <v>67</v>
      </c>
      <c r="E29" s="18" t="s">
        <v>134</v>
      </c>
      <c r="F29" s="1" t="s">
        <v>37</v>
      </c>
      <c r="G29" s="26">
        <v>290</v>
      </c>
      <c r="H29" s="30">
        <v>134</v>
      </c>
      <c r="I29" s="30">
        <v>42.8</v>
      </c>
      <c r="J29" s="30"/>
      <c r="K29" s="30">
        <f t="shared" si="4"/>
        <v>176.8</v>
      </c>
      <c r="L29" s="30">
        <f t="shared" si="5"/>
        <v>67.11999999999999</v>
      </c>
      <c r="M29" s="1"/>
      <c r="N29" s="1"/>
      <c r="O29" s="1"/>
      <c r="P29" s="8"/>
      <c r="Q29" s="8"/>
    </row>
    <row r="30" spans="1:17" s="2" customFormat="1" ht="20.25" customHeight="1">
      <c r="A30" s="1">
        <v>26</v>
      </c>
      <c r="B30" s="17" t="s">
        <v>82</v>
      </c>
      <c r="C30" s="1" t="s">
        <v>83</v>
      </c>
      <c r="D30" s="1" t="s">
        <v>67</v>
      </c>
      <c r="E30" s="18" t="s">
        <v>134</v>
      </c>
      <c r="F30" s="1" t="s">
        <v>37</v>
      </c>
      <c r="G30" s="26">
        <v>267</v>
      </c>
      <c r="H30" s="30">
        <v>139.6</v>
      </c>
      <c r="I30" s="30">
        <v>45.6</v>
      </c>
      <c r="J30" s="30"/>
      <c r="K30" s="30">
        <f t="shared" si="4"/>
        <v>185.2</v>
      </c>
      <c r="L30" s="30">
        <f t="shared" si="5"/>
        <v>65.16</v>
      </c>
      <c r="M30" s="1"/>
      <c r="N30" s="1"/>
      <c r="O30" s="1"/>
      <c r="P30" s="8"/>
      <c r="Q30" s="8"/>
    </row>
    <row r="31" spans="1:17" s="2" customFormat="1" ht="20.25" customHeight="1">
      <c r="A31" s="1">
        <v>27</v>
      </c>
      <c r="B31" s="1" t="s">
        <v>105</v>
      </c>
      <c r="C31" s="1" t="s">
        <v>106</v>
      </c>
      <c r="D31" s="1" t="s">
        <v>86</v>
      </c>
      <c r="E31" s="1" t="s">
        <v>107</v>
      </c>
      <c r="F31" s="13" t="s">
        <v>37</v>
      </c>
      <c r="G31" s="31">
        <v>388</v>
      </c>
      <c r="H31" s="30">
        <v>127.66666666666667</v>
      </c>
      <c r="I31" s="30">
        <v>38</v>
      </c>
      <c r="J31" s="30"/>
      <c r="K31" s="30">
        <f t="shared" si="4"/>
        <v>165.66666666666669</v>
      </c>
      <c r="L31" s="30">
        <f t="shared" si="5"/>
        <v>79.16999999999999</v>
      </c>
      <c r="M31" s="1"/>
      <c r="N31" s="1"/>
      <c r="O31" s="1"/>
      <c r="P31" s="8"/>
      <c r="Q31" s="8"/>
    </row>
    <row r="32" spans="1:17" s="2" customFormat="1" ht="20.25" customHeight="1">
      <c r="A32" s="1">
        <v>28</v>
      </c>
      <c r="B32" s="1" t="s">
        <v>108</v>
      </c>
      <c r="C32" s="1" t="s">
        <v>109</v>
      </c>
      <c r="D32" s="1" t="s">
        <v>86</v>
      </c>
      <c r="E32" s="1" t="s">
        <v>107</v>
      </c>
      <c r="F32" s="13" t="s">
        <v>37</v>
      </c>
      <c r="G32" s="31">
        <v>372</v>
      </c>
      <c r="H32" s="30">
        <v>130.66666666666666</v>
      </c>
      <c r="I32" s="30">
        <v>41</v>
      </c>
      <c r="J32" s="30"/>
      <c r="K32" s="30">
        <f aca="true" t="shared" si="6" ref="K32:K37">H32+I32</f>
        <v>171.66666666666666</v>
      </c>
      <c r="L32" s="30">
        <f aca="true" t="shared" si="7" ref="L32:L37">G32/5*0.7+K32/2*0.3</f>
        <v>77.83</v>
      </c>
      <c r="M32" s="1"/>
      <c r="N32" s="1"/>
      <c r="O32" s="1"/>
      <c r="P32" s="8"/>
      <c r="Q32" s="8"/>
    </row>
    <row r="33" spans="1:17" s="2" customFormat="1" ht="20.25" customHeight="1">
      <c r="A33" s="1">
        <v>29</v>
      </c>
      <c r="B33" s="1" t="s">
        <v>110</v>
      </c>
      <c r="C33" s="1" t="s">
        <v>111</v>
      </c>
      <c r="D33" s="1" t="s">
        <v>86</v>
      </c>
      <c r="E33" s="1" t="s">
        <v>107</v>
      </c>
      <c r="F33" s="13" t="s">
        <v>37</v>
      </c>
      <c r="G33" s="31">
        <v>364</v>
      </c>
      <c r="H33" s="30">
        <v>110</v>
      </c>
      <c r="I33" s="30">
        <v>41</v>
      </c>
      <c r="J33" s="30"/>
      <c r="K33" s="30">
        <f t="shared" si="6"/>
        <v>151</v>
      </c>
      <c r="L33" s="30">
        <f t="shared" si="7"/>
        <v>73.60999999999999</v>
      </c>
      <c r="M33" s="1"/>
      <c r="N33" s="1"/>
      <c r="O33" s="1"/>
      <c r="P33" s="8"/>
      <c r="Q33" s="8"/>
    </row>
    <row r="34" spans="1:17" s="2" customFormat="1" ht="20.25" customHeight="1">
      <c r="A34" s="1">
        <v>30</v>
      </c>
      <c r="B34" s="1" t="s">
        <v>112</v>
      </c>
      <c r="C34" s="1" t="s">
        <v>113</v>
      </c>
      <c r="D34" s="1" t="s">
        <v>86</v>
      </c>
      <c r="E34" s="1" t="s">
        <v>107</v>
      </c>
      <c r="F34" s="13" t="s">
        <v>37</v>
      </c>
      <c r="G34" s="31">
        <v>360</v>
      </c>
      <c r="H34" s="30">
        <v>121.66666666666667</v>
      </c>
      <c r="I34" s="30">
        <v>40.666666666666664</v>
      </c>
      <c r="J34" s="30"/>
      <c r="K34" s="30">
        <f t="shared" si="6"/>
        <v>162.33333333333334</v>
      </c>
      <c r="L34" s="30">
        <f t="shared" si="7"/>
        <v>74.75</v>
      </c>
      <c r="M34" s="1"/>
      <c r="N34" s="1"/>
      <c r="O34" s="1"/>
      <c r="P34" s="8"/>
      <c r="Q34" s="8"/>
    </row>
    <row r="35" spans="1:17" s="2" customFormat="1" ht="20.25" customHeight="1">
      <c r="A35" s="1">
        <v>31</v>
      </c>
      <c r="B35" s="1" t="s">
        <v>114</v>
      </c>
      <c r="C35" s="1" t="s">
        <v>115</v>
      </c>
      <c r="D35" s="1" t="s">
        <v>86</v>
      </c>
      <c r="E35" s="1" t="s">
        <v>107</v>
      </c>
      <c r="F35" s="13" t="s">
        <v>37</v>
      </c>
      <c r="G35" s="31">
        <v>343</v>
      </c>
      <c r="H35" s="30">
        <v>133.66666666666666</v>
      </c>
      <c r="I35" s="30">
        <v>41.666666666666664</v>
      </c>
      <c r="J35" s="30"/>
      <c r="K35" s="30">
        <f t="shared" si="6"/>
        <v>175.33333333333331</v>
      </c>
      <c r="L35" s="30">
        <f t="shared" si="7"/>
        <v>74.32</v>
      </c>
      <c r="M35" s="1"/>
      <c r="N35" s="1"/>
      <c r="O35" s="1"/>
      <c r="P35" s="8"/>
      <c r="Q35" s="8"/>
    </row>
    <row r="36" spans="1:17" s="2" customFormat="1" ht="20.25" customHeight="1">
      <c r="A36" s="1">
        <v>32</v>
      </c>
      <c r="B36" s="1" t="s">
        <v>116</v>
      </c>
      <c r="C36" s="1" t="s">
        <v>117</v>
      </c>
      <c r="D36" s="1" t="s">
        <v>86</v>
      </c>
      <c r="E36" s="1" t="s">
        <v>107</v>
      </c>
      <c r="F36" s="13" t="s">
        <v>37</v>
      </c>
      <c r="G36" s="31">
        <v>281</v>
      </c>
      <c r="H36" s="30">
        <v>121.66666666666667</v>
      </c>
      <c r="I36" s="30">
        <v>40</v>
      </c>
      <c r="J36" s="30"/>
      <c r="K36" s="30">
        <f t="shared" si="6"/>
        <v>161.66666666666669</v>
      </c>
      <c r="L36" s="30">
        <f t="shared" si="7"/>
        <v>63.59</v>
      </c>
      <c r="M36" s="1"/>
      <c r="N36" s="1"/>
      <c r="O36" s="1"/>
      <c r="P36" s="8"/>
      <c r="Q36" s="8"/>
    </row>
    <row r="37" spans="1:17" s="2" customFormat="1" ht="20.25" customHeight="1">
      <c r="A37" s="1">
        <v>33</v>
      </c>
      <c r="B37" s="1" t="s">
        <v>118</v>
      </c>
      <c r="C37" s="1" t="s">
        <v>119</v>
      </c>
      <c r="D37" s="1" t="s">
        <v>86</v>
      </c>
      <c r="E37" s="1" t="s">
        <v>107</v>
      </c>
      <c r="F37" s="13" t="s">
        <v>37</v>
      </c>
      <c r="G37" s="31">
        <v>255</v>
      </c>
      <c r="H37" s="30">
        <v>121.66666666666667</v>
      </c>
      <c r="I37" s="30">
        <v>35</v>
      </c>
      <c r="J37" s="30"/>
      <c r="K37" s="30">
        <f t="shared" si="6"/>
        <v>156.66666666666669</v>
      </c>
      <c r="L37" s="30">
        <f t="shared" si="7"/>
        <v>59.2</v>
      </c>
      <c r="M37" s="1"/>
      <c r="N37" s="1"/>
      <c r="O37" s="1"/>
      <c r="P37" s="8"/>
      <c r="Q37" s="8"/>
    </row>
    <row r="38" spans="1:17" s="2" customFormat="1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8"/>
      <c r="Q38" s="8"/>
    </row>
    <row r="39" spans="3:18" s="2" customFormat="1" ht="32.25" customHeight="1">
      <c r="C39" s="52" t="s">
        <v>34</v>
      </c>
      <c r="D39" s="52"/>
      <c r="E39" s="52"/>
      <c r="F39" s="52"/>
      <c r="H39" s="25"/>
      <c r="I39" s="52" t="s">
        <v>35</v>
      </c>
      <c r="J39" s="52"/>
      <c r="K39" s="52"/>
      <c r="L39" s="52"/>
      <c r="M39" s="34"/>
      <c r="N39" s="34"/>
      <c r="O39" s="34"/>
      <c r="P39" s="34"/>
      <c r="Q39" s="34"/>
      <c r="R39" s="6"/>
    </row>
    <row r="41" spans="1:6" ht="14.25">
      <c r="A41" s="7"/>
      <c r="B41" s="7"/>
      <c r="C41" s="7"/>
      <c r="D41" s="7"/>
      <c r="E41" s="7"/>
      <c r="F41" s="7"/>
    </row>
    <row r="42" spans="1:6" ht="30.75" customHeight="1">
      <c r="A42" s="49" t="s">
        <v>31</v>
      </c>
      <c r="B42" s="50"/>
      <c r="C42" s="50"/>
      <c r="D42" s="50"/>
      <c r="E42" s="50"/>
      <c r="F42" s="50"/>
    </row>
    <row r="43" spans="1:6" ht="14.25">
      <c r="A43" s="51" t="s">
        <v>32</v>
      </c>
      <c r="B43" s="51"/>
      <c r="C43" s="51"/>
      <c r="D43" s="51"/>
      <c r="E43" s="51"/>
      <c r="F43" s="51"/>
    </row>
  </sheetData>
  <sheetProtection/>
  <mergeCells count="23">
    <mergeCell ref="H3:K3"/>
    <mergeCell ref="L3:L4"/>
    <mergeCell ref="M3:M4"/>
    <mergeCell ref="A1:O1"/>
    <mergeCell ref="B3:B4"/>
    <mergeCell ref="P1:Q1"/>
    <mergeCell ref="C3:C4"/>
    <mergeCell ref="A2:B2"/>
    <mergeCell ref="Q3:Q4"/>
    <mergeCell ref="A3:A4"/>
    <mergeCell ref="I2:O2"/>
    <mergeCell ref="P3:P4"/>
    <mergeCell ref="E3:E4"/>
    <mergeCell ref="A42:F42"/>
    <mergeCell ref="A43:F43"/>
    <mergeCell ref="C39:F39"/>
    <mergeCell ref="I39:Q39"/>
    <mergeCell ref="C2:D2"/>
    <mergeCell ref="O3:O4"/>
    <mergeCell ref="D3:D4"/>
    <mergeCell ref="N3:N4"/>
    <mergeCell ref="F3:F4"/>
    <mergeCell ref="G3:G4"/>
  </mergeCells>
  <printOptions horizontalCentered="1"/>
  <pageMargins left="0.17" right="0.17" top="0.24" bottom="0.2" header="0.2362204724409449" footer="0.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28"/>
  <sheetViews>
    <sheetView zoomScalePageLayoutView="0" workbookViewId="0" topLeftCell="A1">
      <selection activeCell="A26" sqref="A26:F26"/>
    </sheetView>
  </sheetViews>
  <sheetFormatPr defaultColWidth="9.00390625" defaultRowHeight="14.25"/>
  <cols>
    <col min="1" max="1" width="4.875" style="0" customWidth="1"/>
    <col min="2" max="2" width="13.875" style="0" customWidth="1"/>
    <col min="3" max="3" width="8.25390625" style="0" customWidth="1"/>
    <col min="4" max="4" width="15.25390625" style="0" customWidth="1"/>
    <col min="5" max="5" width="14.25390625" style="0" customWidth="1"/>
    <col min="6" max="6" width="8.50390625" style="0" customWidth="1"/>
    <col min="7" max="7" width="7.00390625" style="0" customWidth="1"/>
    <col min="8" max="8" width="5.25390625" style="0" customWidth="1"/>
    <col min="9" max="9" width="5.00390625" style="0" customWidth="1"/>
    <col min="10" max="10" width="5.625" style="0" customWidth="1"/>
    <col min="11" max="11" width="6.00390625" style="0" customWidth="1"/>
    <col min="12" max="13" width="5.875" style="0" customWidth="1"/>
    <col min="14" max="14" width="5.00390625" style="0" customWidth="1"/>
    <col min="15" max="15" width="8.25390625" style="0" customWidth="1"/>
    <col min="16" max="16" width="7.875" style="0" customWidth="1"/>
    <col min="17" max="17" width="11.625" style="0" customWidth="1"/>
  </cols>
  <sheetData>
    <row r="1" spans="1:20" ht="43.5" customHeight="1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55" t="s">
        <v>2</v>
      </c>
      <c r="R1" s="55"/>
      <c r="S1" s="55"/>
      <c r="T1" s="55"/>
    </row>
    <row r="2" spans="1:20" ht="18.75" customHeight="1">
      <c r="A2" s="40"/>
      <c r="B2" s="40"/>
      <c r="C2" s="45" t="s">
        <v>26</v>
      </c>
      <c r="D2" s="40"/>
      <c r="H2" s="5"/>
      <c r="I2" s="45" t="s">
        <v>27</v>
      </c>
      <c r="J2" s="45"/>
      <c r="K2" s="45"/>
      <c r="L2" s="45"/>
      <c r="M2" s="45"/>
      <c r="N2" s="45"/>
      <c r="O2" s="45"/>
      <c r="P2" s="45"/>
      <c r="Q2" s="10"/>
      <c r="R2" s="10"/>
      <c r="S2" s="10"/>
      <c r="T2" s="10"/>
    </row>
    <row r="3" spans="1:20" s="2" customFormat="1" ht="20.25" customHeight="1">
      <c r="A3" s="46" t="s">
        <v>10</v>
      </c>
      <c r="B3" s="46" t="s">
        <v>11</v>
      </c>
      <c r="C3" s="46" t="s">
        <v>12</v>
      </c>
      <c r="D3" s="46" t="s">
        <v>13</v>
      </c>
      <c r="E3" s="46" t="s">
        <v>14</v>
      </c>
      <c r="F3" s="46" t="s">
        <v>15</v>
      </c>
      <c r="G3" s="48" t="s">
        <v>16</v>
      </c>
      <c r="H3" s="36" t="s">
        <v>3</v>
      </c>
      <c r="I3" s="37"/>
      <c r="J3" s="37"/>
      <c r="K3" s="38"/>
      <c r="L3" s="47" t="s">
        <v>4</v>
      </c>
      <c r="M3" s="42" t="s">
        <v>17</v>
      </c>
      <c r="N3" s="42" t="s">
        <v>18</v>
      </c>
      <c r="O3" s="42" t="s">
        <v>0</v>
      </c>
      <c r="P3" s="42" t="s">
        <v>19</v>
      </c>
      <c r="Q3" s="35" t="s">
        <v>9</v>
      </c>
      <c r="R3" s="35" t="s">
        <v>21</v>
      </c>
      <c r="S3" s="35" t="s">
        <v>22</v>
      </c>
      <c r="T3" s="35" t="s">
        <v>20</v>
      </c>
    </row>
    <row r="4" spans="1:20" s="2" customFormat="1" ht="38.25" customHeight="1">
      <c r="A4" s="46"/>
      <c r="B4" s="46"/>
      <c r="C4" s="46"/>
      <c r="D4" s="46"/>
      <c r="E4" s="46"/>
      <c r="F4" s="46"/>
      <c r="G4" s="48"/>
      <c r="H4" s="3" t="s">
        <v>5</v>
      </c>
      <c r="I4" s="3" t="s">
        <v>6</v>
      </c>
      <c r="J4" s="3" t="s">
        <v>7</v>
      </c>
      <c r="K4" s="3" t="s">
        <v>8</v>
      </c>
      <c r="L4" s="47"/>
      <c r="M4" s="42"/>
      <c r="N4" s="42"/>
      <c r="O4" s="42"/>
      <c r="P4" s="42"/>
      <c r="Q4" s="35"/>
      <c r="R4" s="35"/>
      <c r="S4" s="35"/>
      <c r="T4" s="35"/>
    </row>
    <row r="5" spans="1:20" s="2" customFormat="1" ht="20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8"/>
      <c r="R5" s="8"/>
      <c r="S5" s="8"/>
      <c r="T5" s="8"/>
    </row>
    <row r="6" spans="1:20" s="2" customFormat="1" ht="20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8"/>
      <c r="R6" s="8"/>
      <c r="S6" s="8"/>
      <c r="T6" s="8"/>
    </row>
    <row r="7" spans="1:20" s="2" customFormat="1" ht="20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8"/>
      <c r="R7" s="8"/>
      <c r="S7" s="8"/>
      <c r="T7" s="8"/>
    </row>
    <row r="8" spans="1:20" s="2" customFormat="1" ht="20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8"/>
      <c r="R8" s="8"/>
      <c r="S8" s="8"/>
      <c r="T8" s="8"/>
    </row>
    <row r="9" spans="1:20" s="2" customFormat="1" ht="20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8"/>
      <c r="R9" s="8"/>
      <c r="S9" s="8"/>
      <c r="T9" s="8"/>
    </row>
    <row r="10" spans="1:20" s="2" customFormat="1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8"/>
      <c r="R10" s="8"/>
      <c r="S10" s="8"/>
      <c r="T10" s="8"/>
    </row>
    <row r="11" spans="1:20" s="2" customFormat="1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8"/>
      <c r="R11" s="8"/>
      <c r="S11" s="8"/>
      <c r="T11" s="8"/>
    </row>
    <row r="12" spans="1:20" s="2" customFormat="1" ht="20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8"/>
      <c r="R12" s="8"/>
      <c r="S12" s="8"/>
      <c r="T12" s="8"/>
    </row>
    <row r="13" spans="1:20" s="2" customFormat="1" ht="20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8"/>
      <c r="R13" s="8"/>
      <c r="S13" s="8"/>
      <c r="T13" s="8"/>
    </row>
    <row r="14" spans="1:20" s="2" customFormat="1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8"/>
      <c r="R14" s="8"/>
      <c r="S14" s="8"/>
      <c r="T14" s="8"/>
    </row>
    <row r="15" spans="1:20" s="2" customFormat="1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8"/>
      <c r="R15" s="8"/>
      <c r="S15" s="8"/>
      <c r="T15" s="8"/>
    </row>
    <row r="16" spans="1:20" s="2" customFormat="1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8"/>
      <c r="R16" s="8"/>
      <c r="S16" s="8"/>
      <c r="T16" s="8"/>
    </row>
    <row r="17" spans="1:20" s="2" customFormat="1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8"/>
      <c r="R17" s="8"/>
      <c r="S17" s="8"/>
      <c r="T17" s="8"/>
    </row>
    <row r="18" spans="1:20" s="2" customFormat="1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8"/>
      <c r="R18" s="8"/>
      <c r="S18" s="8"/>
      <c r="T18" s="8"/>
    </row>
    <row r="19" spans="1:20" s="2" customFormat="1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8"/>
      <c r="R19" s="8"/>
      <c r="S19" s="8"/>
      <c r="T19" s="8"/>
    </row>
    <row r="20" spans="1:20" s="2" customFormat="1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8"/>
      <c r="R20" s="8"/>
      <c r="S20" s="8"/>
      <c r="T20" s="8"/>
    </row>
    <row r="21" spans="1:20" s="2" customFormat="1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8"/>
      <c r="R21" s="8"/>
      <c r="S21" s="8"/>
      <c r="T21" s="8"/>
    </row>
    <row r="22" spans="3:18" s="2" customFormat="1" ht="32.25" customHeight="1">
      <c r="C22" s="34" t="s">
        <v>34</v>
      </c>
      <c r="D22" s="34"/>
      <c r="E22" s="34"/>
      <c r="F22" s="34"/>
      <c r="H22" s="11"/>
      <c r="I22" s="34" t="s">
        <v>35</v>
      </c>
      <c r="J22" s="34"/>
      <c r="K22" s="34"/>
      <c r="L22" s="34"/>
      <c r="M22" s="34"/>
      <c r="N22" s="34"/>
      <c r="O22" s="34"/>
      <c r="P22" s="34"/>
      <c r="Q22" s="34"/>
      <c r="R22" s="6"/>
    </row>
    <row r="24" spans="1:6" ht="14.25">
      <c r="A24" s="7"/>
      <c r="B24" s="7"/>
      <c r="C24" s="7"/>
      <c r="D24" s="7"/>
      <c r="E24" s="7"/>
      <c r="F24" s="7"/>
    </row>
    <row r="25" spans="1:6" ht="30.75" customHeight="1">
      <c r="A25" s="49" t="s">
        <v>33</v>
      </c>
      <c r="B25" s="50"/>
      <c r="C25" s="50"/>
      <c r="D25" s="50"/>
      <c r="E25" s="50"/>
      <c r="F25" s="50"/>
    </row>
    <row r="26" spans="1:6" ht="14.25">
      <c r="A26" s="51" t="s">
        <v>1</v>
      </c>
      <c r="B26" s="51"/>
      <c r="C26" s="51"/>
      <c r="D26" s="51"/>
      <c r="E26" s="51"/>
      <c r="F26" s="51"/>
    </row>
    <row r="27" spans="1:5" ht="14.25">
      <c r="A27" s="39" t="s">
        <v>24</v>
      </c>
      <c r="B27" s="39"/>
      <c r="C27" s="39"/>
      <c r="D27" s="39"/>
      <c r="E27" s="39"/>
    </row>
    <row r="28" spans="1:5" ht="14.25">
      <c r="A28" s="39" t="s">
        <v>25</v>
      </c>
      <c r="B28" s="39"/>
      <c r="C28" s="39"/>
      <c r="D28" s="39"/>
      <c r="E28" s="39"/>
    </row>
  </sheetData>
  <sheetProtection/>
  <mergeCells count="28">
    <mergeCell ref="N3:N4"/>
    <mergeCell ref="L3:L4"/>
    <mergeCell ref="A1:P1"/>
    <mergeCell ref="B3:B4"/>
    <mergeCell ref="R3:R4"/>
    <mergeCell ref="Q1:T1"/>
    <mergeCell ref="C3:C4"/>
    <mergeCell ref="I2:P2"/>
    <mergeCell ref="E3:E4"/>
    <mergeCell ref="T3:T4"/>
    <mergeCell ref="S3:S4"/>
    <mergeCell ref="F3:F4"/>
    <mergeCell ref="Q3:Q4"/>
    <mergeCell ref="C2:D2"/>
    <mergeCell ref="A3:A4"/>
    <mergeCell ref="A2:B2"/>
    <mergeCell ref="O3:O4"/>
    <mergeCell ref="D3:D4"/>
    <mergeCell ref="H3:K3"/>
    <mergeCell ref="P3:P4"/>
    <mergeCell ref="M3:M4"/>
    <mergeCell ref="G3:G4"/>
    <mergeCell ref="A28:E28"/>
    <mergeCell ref="A25:F25"/>
    <mergeCell ref="A26:F26"/>
    <mergeCell ref="A27:E27"/>
    <mergeCell ref="I22:Q22"/>
    <mergeCell ref="C22:F22"/>
  </mergeCells>
  <printOptions horizontalCentered="1"/>
  <pageMargins left="0.17" right="0.17" top="0.24" bottom="0.2" header="0.2362204724409449" footer="0.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L1" sqref="L1:L16384"/>
    </sheetView>
  </sheetViews>
  <sheetFormatPr defaultColWidth="9.00390625" defaultRowHeight="14.25"/>
  <sheetData>
    <row r="1" spans="1:12" ht="36">
      <c r="A1" s="1"/>
      <c r="B1" s="12" t="s">
        <v>39</v>
      </c>
      <c r="C1" s="12" t="s">
        <v>48</v>
      </c>
      <c r="D1" s="12" t="s">
        <v>36</v>
      </c>
      <c r="E1" s="15" t="s">
        <v>57</v>
      </c>
      <c r="F1" s="13" t="s">
        <v>37</v>
      </c>
      <c r="G1" s="14">
        <v>372</v>
      </c>
      <c r="H1" s="22">
        <v>123.33333333333333</v>
      </c>
      <c r="I1" s="22">
        <v>40.666666666666664</v>
      </c>
      <c r="J1" s="16"/>
      <c r="K1" s="24">
        <f aca="true" t="shared" si="0" ref="K1:K33">H1+I1</f>
        <v>164</v>
      </c>
      <c r="L1" s="23">
        <f aca="true" t="shared" si="1" ref="L1:L33">G1/5*0.7+K1/2*0.3</f>
        <v>76.67999999999999</v>
      </c>
    </row>
    <row r="2" spans="1:12" ht="36">
      <c r="A2" s="1"/>
      <c r="B2" s="12" t="s">
        <v>40</v>
      </c>
      <c r="C2" s="12" t="s">
        <v>49</v>
      </c>
      <c r="D2" s="12" t="s">
        <v>36</v>
      </c>
      <c r="E2" s="15" t="s">
        <v>57</v>
      </c>
      <c r="F2" s="13" t="s">
        <v>37</v>
      </c>
      <c r="G2" s="14">
        <v>354</v>
      </c>
      <c r="H2" s="22">
        <v>128.33333333333334</v>
      </c>
      <c r="I2" s="22">
        <v>36.333333333333336</v>
      </c>
      <c r="J2" s="16"/>
      <c r="K2" s="24">
        <f t="shared" si="0"/>
        <v>164.66666666666669</v>
      </c>
      <c r="L2" s="23">
        <f t="shared" si="1"/>
        <v>74.25999999999999</v>
      </c>
    </row>
    <row r="3" spans="1:12" ht="36">
      <c r="A3" s="1"/>
      <c r="B3" s="12" t="s">
        <v>41</v>
      </c>
      <c r="C3" s="12" t="s">
        <v>50</v>
      </c>
      <c r="D3" s="12" t="s">
        <v>36</v>
      </c>
      <c r="E3" s="15" t="s">
        <v>57</v>
      </c>
      <c r="F3" s="13" t="s">
        <v>37</v>
      </c>
      <c r="G3" s="14">
        <v>345</v>
      </c>
      <c r="H3" s="22">
        <v>126</v>
      </c>
      <c r="I3" s="22">
        <v>41</v>
      </c>
      <c r="J3" s="16"/>
      <c r="K3" s="23">
        <f t="shared" si="0"/>
        <v>167</v>
      </c>
      <c r="L3" s="23">
        <f t="shared" si="1"/>
        <v>73.35</v>
      </c>
    </row>
    <row r="4" spans="1:12" ht="36">
      <c r="A4" s="1"/>
      <c r="B4" s="12" t="s">
        <v>42</v>
      </c>
      <c r="C4" s="12" t="s">
        <v>51</v>
      </c>
      <c r="D4" s="12" t="s">
        <v>36</v>
      </c>
      <c r="E4" s="15" t="s">
        <v>57</v>
      </c>
      <c r="F4" s="13" t="s">
        <v>37</v>
      </c>
      <c r="G4" s="14">
        <v>332</v>
      </c>
      <c r="H4" s="22">
        <v>118.33333333333333</v>
      </c>
      <c r="I4" s="22">
        <v>43.333333333333336</v>
      </c>
      <c r="J4" s="16"/>
      <c r="K4" s="23">
        <f t="shared" si="0"/>
        <v>161.66666666666666</v>
      </c>
      <c r="L4" s="23">
        <f t="shared" si="1"/>
        <v>70.73</v>
      </c>
    </row>
    <row r="5" spans="1:12" ht="36">
      <c r="A5" s="1"/>
      <c r="B5" s="12" t="s">
        <v>43</v>
      </c>
      <c r="C5" s="12" t="s">
        <v>52</v>
      </c>
      <c r="D5" s="12" t="s">
        <v>36</v>
      </c>
      <c r="E5" s="15" t="s">
        <v>57</v>
      </c>
      <c r="F5" s="13" t="s">
        <v>37</v>
      </c>
      <c r="G5" s="14">
        <v>322</v>
      </c>
      <c r="H5" s="22">
        <v>119</v>
      </c>
      <c r="I5" s="22">
        <v>37.666666666666664</v>
      </c>
      <c r="J5" s="16"/>
      <c r="K5" s="16">
        <f t="shared" si="0"/>
        <v>156.66666666666666</v>
      </c>
      <c r="L5" s="16">
        <f t="shared" si="1"/>
        <v>68.58</v>
      </c>
    </row>
    <row r="6" spans="1:12" ht="36">
      <c r="A6" s="1"/>
      <c r="B6" s="12" t="s">
        <v>44</v>
      </c>
      <c r="C6" s="12" t="s">
        <v>53</v>
      </c>
      <c r="D6" s="12" t="s">
        <v>36</v>
      </c>
      <c r="E6" s="15" t="s">
        <v>57</v>
      </c>
      <c r="F6" s="13" t="s">
        <v>37</v>
      </c>
      <c r="G6" s="14">
        <v>316</v>
      </c>
      <c r="H6" s="22">
        <v>119.33333333333333</v>
      </c>
      <c r="I6" s="22">
        <v>36.666666666666664</v>
      </c>
      <c r="J6" s="16"/>
      <c r="K6" s="20">
        <f t="shared" si="0"/>
        <v>156</v>
      </c>
      <c r="L6" s="21">
        <f t="shared" si="1"/>
        <v>67.64</v>
      </c>
    </row>
    <row r="7" spans="1:12" ht="36">
      <c r="A7" s="1"/>
      <c r="B7" s="12" t="s">
        <v>45</v>
      </c>
      <c r="C7" s="12" t="s">
        <v>54</v>
      </c>
      <c r="D7" s="12" t="s">
        <v>36</v>
      </c>
      <c r="E7" s="15" t="s">
        <v>57</v>
      </c>
      <c r="F7" s="13" t="s">
        <v>37</v>
      </c>
      <c r="G7" s="14">
        <v>310</v>
      </c>
      <c r="H7" s="22">
        <v>114.66666666666667</v>
      </c>
      <c r="I7" s="22">
        <v>40.666666666666664</v>
      </c>
      <c r="J7" s="16"/>
      <c r="K7" s="20">
        <f t="shared" si="0"/>
        <v>155.33333333333334</v>
      </c>
      <c r="L7" s="21">
        <f t="shared" si="1"/>
        <v>66.7</v>
      </c>
    </row>
    <row r="8" spans="1:12" ht="36">
      <c r="A8" s="1"/>
      <c r="B8" s="12" t="s">
        <v>46</v>
      </c>
      <c r="C8" s="12" t="s">
        <v>55</v>
      </c>
      <c r="D8" s="12" t="s">
        <v>36</v>
      </c>
      <c r="E8" s="15" t="s">
        <v>57</v>
      </c>
      <c r="F8" s="13" t="s">
        <v>37</v>
      </c>
      <c r="G8" s="14">
        <v>302</v>
      </c>
      <c r="H8" s="22">
        <v>124.66666666666667</v>
      </c>
      <c r="I8" s="22">
        <v>42</v>
      </c>
      <c r="J8" s="16"/>
      <c r="K8" s="24">
        <f t="shared" si="0"/>
        <v>166.66666666666669</v>
      </c>
      <c r="L8" s="23">
        <f t="shared" si="1"/>
        <v>67.28</v>
      </c>
    </row>
    <row r="9" spans="1:12" ht="14.25">
      <c r="A9" s="1"/>
      <c r="B9" s="19" t="s">
        <v>84</v>
      </c>
      <c r="C9" s="19" t="s">
        <v>85</v>
      </c>
      <c r="D9" s="1" t="s">
        <v>86</v>
      </c>
      <c r="E9" s="1" t="s">
        <v>87</v>
      </c>
      <c r="F9" s="13" t="s">
        <v>37</v>
      </c>
      <c r="G9" s="1">
        <v>369</v>
      </c>
      <c r="H9" s="20">
        <v>122.66666666666667</v>
      </c>
      <c r="I9" s="21">
        <v>39.666666666666664</v>
      </c>
      <c r="J9" s="1"/>
      <c r="K9" s="23">
        <f t="shared" si="0"/>
        <v>162.33333333333334</v>
      </c>
      <c r="L9" s="23">
        <f t="shared" si="1"/>
        <v>76.00999999999999</v>
      </c>
    </row>
    <row r="10" spans="1:12" ht="14.25">
      <c r="A10" s="1"/>
      <c r="B10" s="19" t="s">
        <v>89</v>
      </c>
      <c r="C10" s="19" t="s">
        <v>90</v>
      </c>
      <c r="D10" s="1" t="s">
        <v>86</v>
      </c>
      <c r="E10" s="1" t="s">
        <v>87</v>
      </c>
      <c r="F10" s="13" t="s">
        <v>37</v>
      </c>
      <c r="G10" s="1">
        <v>345</v>
      </c>
      <c r="H10" s="20">
        <v>140.66666666666666</v>
      </c>
      <c r="I10" s="21">
        <v>44</v>
      </c>
      <c r="J10" s="1"/>
      <c r="K10" s="23">
        <f t="shared" si="0"/>
        <v>184.66666666666666</v>
      </c>
      <c r="L10" s="23">
        <f t="shared" si="1"/>
        <v>76</v>
      </c>
    </row>
    <row r="11" spans="1:12" ht="14.25">
      <c r="A11" s="1"/>
      <c r="B11" s="19" t="s">
        <v>91</v>
      </c>
      <c r="C11" s="19" t="s">
        <v>92</v>
      </c>
      <c r="D11" s="1" t="s">
        <v>86</v>
      </c>
      <c r="E11" s="1" t="s">
        <v>87</v>
      </c>
      <c r="F11" s="13" t="s">
        <v>37</v>
      </c>
      <c r="G11" s="1">
        <v>340</v>
      </c>
      <c r="H11" s="20">
        <v>126.66666666666667</v>
      </c>
      <c r="I11" s="21">
        <v>41.333333333333336</v>
      </c>
      <c r="J11" s="1"/>
      <c r="K11" s="16">
        <f t="shared" si="0"/>
        <v>168</v>
      </c>
      <c r="L11" s="16">
        <f t="shared" si="1"/>
        <v>72.8</v>
      </c>
    </row>
    <row r="12" spans="1:12" ht="14.25">
      <c r="A12" s="1"/>
      <c r="B12" s="19" t="s">
        <v>93</v>
      </c>
      <c r="C12" s="19" t="s">
        <v>94</v>
      </c>
      <c r="D12" s="1" t="s">
        <v>86</v>
      </c>
      <c r="E12" s="1" t="s">
        <v>87</v>
      </c>
      <c r="F12" s="13" t="s">
        <v>37</v>
      </c>
      <c r="G12" s="1">
        <v>326</v>
      </c>
      <c r="H12" s="20">
        <v>128.33333333333334</v>
      </c>
      <c r="I12" s="21">
        <v>38.333333333333336</v>
      </c>
      <c r="J12" s="1"/>
      <c r="K12" s="23">
        <f t="shared" si="0"/>
        <v>166.66666666666669</v>
      </c>
      <c r="L12" s="23">
        <f t="shared" si="1"/>
        <v>70.64</v>
      </c>
    </row>
    <row r="13" spans="1:12" ht="14.25">
      <c r="A13" s="1"/>
      <c r="B13" s="19" t="s">
        <v>95</v>
      </c>
      <c r="C13" s="19" t="s">
        <v>96</v>
      </c>
      <c r="D13" s="1" t="s">
        <v>86</v>
      </c>
      <c r="E13" s="1" t="s">
        <v>87</v>
      </c>
      <c r="F13" s="13" t="s">
        <v>37</v>
      </c>
      <c r="G13" s="1">
        <v>321</v>
      </c>
      <c r="H13" s="20">
        <v>136.33333333333334</v>
      </c>
      <c r="I13" s="21">
        <v>43</v>
      </c>
      <c r="J13" s="1"/>
      <c r="K13" s="16">
        <f t="shared" si="0"/>
        <v>179.33333333333334</v>
      </c>
      <c r="L13" s="16">
        <f t="shared" si="1"/>
        <v>71.84</v>
      </c>
    </row>
    <row r="14" spans="1:12" ht="14.25">
      <c r="A14" s="1"/>
      <c r="B14" s="19" t="s">
        <v>97</v>
      </c>
      <c r="C14" s="19" t="s">
        <v>98</v>
      </c>
      <c r="D14" s="1" t="s">
        <v>86</v>
      </c>
      <c r="E14" s="1" t="s">
        <v>87</v>
      </c>
      <c r="F14" s="13" t="s">
        <v>37</v>
      </c>
      <c r="G14" s="1">
        <v>313</v>
      </c>
      <c r="H14" s="20">
        <v>132.66666666666666</v>
      </c>
      <c r="I14" s="21">
        <v>41.333333333333336</v>
      </c>
      <c r="J14" s="1"/>
      <c r="K14" s="20">
        <f t="shared" si="0"/>
        <v>174</v>
      </c>
      <c r="L14" s="21">
        <f t="shared" si="1"/>
        <v>69.92</v>
      </c>
    </row>
    <row r="15" spans="1:12" ht="14.25">
      <c r="A15" s="1"/>
      <c r="B15" s="19" t="s">
        <v>99</v>
      </c>
      <c r="C15" s="19" t="s">
        <v>100</v>
      </c>
      <c r="D15" s="1" t="s">
        <v>86</v>
      </c>
      <c r="E15" s="1" t="s">
        <v>87</v>
      </c>
      <c r="F15" s="13" t="s">
        <v>37</v>
      </c>
      <c r="G15" s="1">
        <v>306</v>
      </c>
      <c r="H15" s="20">
        <v>137.33333333333334</v>
      </c>
      <c r="I15" s="21">
        <v>45</v>
      </c>
      <c r="J15" s="1"/>
      <c r="K15" s="24">
        <f t="shared" si="0"/>
        <v>182.33333333333334</v>
      </c>
      <c r="L15" s="23">
        <f t="shared" si="1"/>
        <v>70.19</v>
      </c>
    </row>
    <row r="16" spans="1:12" ht="14.25">
      <c r="A16" s="1"/>
      <c r="B16" s="19" t="s">
        <v>101</v>
      </c>
      <c r="C16" s="19" t="s">
        <v>102</v>
      </c>
      <c r="D16" s="1" t="s">
        <v>86</v>
      </c>
      <c r="E16" s="1" t="s">
        <v>87</v>
      </c>
      <c r="F16" s="13" t="s">
        <v>37</v>
      </c>
      <c r="G16" s="1">
        <v>302</v>
      </c>
      <c r="H16" s="20">
        <v>132.33333333333334</v>
      </c>
      <c r="I16" s="21">
        <v>43</v>
      </c>
      <c r="J16" s="1"/>
      <c r="K16" s="20">
        <f t="shared" si="0"/>
        <v>175.33333333333334</v>
      </c>
      <c r="L16" s="21">
        <f t="shared" si="1"/>
        <v>68.58</v>
      </c>
    </row>
    <row r="17" spans="1:12" ht="14.25">
      <c r="A17" s="1"/>
      <c r="B17" s="19" t="s">
        <v>103</v>
      </c>
      <c r="C17" s="19" t="s">
        <v>104</v>
      </c>
      <c r="D17" s="1" t="s">
        <v>86</v>
      </c>
      <c r="E17" s="1" t="s">
        <v>87</v>
      </c>
      <c r="F17" s="13" t="s">
        <v>37</v>
      </c>
      <c r="G17" s="1">
        <v>282</v>
      </c>
      <c r="H17" s="20">
        <v>121</v>
      </c>
      <c r="I17" s="21">
        <v>35</v>
      </c>
      <c r="J17" s="1"/>
      <c r="K17" s="24">
        <f t="shared" si="0"/>
        <v>156</v>
      </c>
      <c r="L17" s="23">
        <f t="shared" si="1"/>
        <v>62.879999999999995</v>
      </c>
    </row>
    <row r="18" spans="1:12" ht="36">
      <c r="A18" s="1"/>
      <c r="B18" s="12" t="s">
        <v>47</v>
      </c>
      <c r="C18" s="12" t="s">
        <v>56</v>
      </c>
      <c r="D18" s="12" t="s">
        <v>36</v>
      </c>
      <c r="E18" s="15" t="s">
        <v>57</v>
      </c>
      <c r="F18" s="13" t="s">
        <v>37</v>
      </c>
      <c r="G18" s="14">
        <v>287</v>
      </c>
      <c r="H18" s="22">
        <v>128.33333333333334</v>
      </c>
      <c r="I18" s="22">
        <v>41.666666666666664</v>
      </c>
      <c r="J18" s="16"/>
      <c r="K18" s="16">
        <f t="shared" si="0"/>
        <v>170</v>
      </c>
      <c r="L18" s="16">
        <f t="shared" si="1"/>
        <v>65.68</v>
      </c>
    </row>
    <row r="19" spans="1:12" ht="14.25">
      <c r="A19" s="1"/>
      <c r="B19" s="17" t="s">
        <v>65</v>
      </c>
      <c r="C19" s="1" t="s">
        <v>66</v>
      </c>
      <c r="D19" s="1" t="s">
        <v>67</v>
      </c>
      <c r="E19" s="18" t="s">
        <v>68</v>
      </c>
      <c r="F19" s="1" t="s">
        <v>37</v>
      </c>
      <c r="G19" s="1">
        <v>374</v>
      </c>
      <c r="H19" s="23">
        <v>146</v>
      </c>
      <c r="I19" s="23">
        <v>47.2</v>
      </c>
      <c r="J19" s="1"/>
      <c r="K19" s="20">
        <f t="shared" si="0"/>
        <v>193.2</v>
      </c>
      <c r="L19" s="21">
        <f t="shared" si="1"/>
        <v>81.33999999999999</v>
      </c>
    </row>
    <row r="20" spans="1:12" ht="14.25">
      <c r="A20" s="1"/>
      <c r="B20" s="17" t="s">
        <v>69</v>
      </c>
      <c r="C20" s="1" t="s">
        <v>70</v>
      </c>
      <c r="D20" s="1" t="s">
        <v>67</v>
      </c>
      <c r="E20" s="18" t="s">
        <v>68</v>
      </c>
      <c r="F20" s="1" t="s">
        <v>37</v>
      </c>
      <c r="G20" s="1">
        <v>374</v>
      </c>
      <c r="H20" s="23">
        <v>140.4</v>
      </c>
      <c r="I20" s="23">
        <v>45.2</v>
      </c>
      <c r="J20" s="1"/>
      <c r="K20" s="20">
        <f t="shared" si="0"/>
        <v>185.60000000000002</v>
      </c>
      <c r="L20" s="21">
        <f t="shared" si="1"/>
        <v>80.19999999999999</v>
      </c>
    </row>
    <row r="21" spans="1:12" ht="14.25">
      <c r="A21" s="1"/>
      <c r="B21" s="17" t="s">
        <v>71</v>
      </c>
      <c r="C21" s="1" t="s">
        <v>72</v>
      </c>
      <c r="D21" s="1" t="s">
        <v>67</v>
      </c>
      <c r="E21" s="18" t="s">
        <v>68</v>
      </c>
      <c r="F21" s="1" t="s">
        <v>37</v>
      </c>
      <c r="G21" s="1">
        <v>342</v>
      </c>
      <c r="H21" s="23">
        <v>139</v>
      </c>
      <c r="I21" s="23">
        <v>43.8</v>
      </c>
      <c r="J21" s="1"/>
      <c r="K21" s="20">
        <f t="shared" si="0"/>
        <v>182.8</v>
      </c>
      <c r="L21" s="21">
        <f t="shared" si="1"/>
        <v>75.30000000000001</v>
      </c>
    </row>
    <row r="22" spans="1:12" ht="14.25">
      <c r="A22" s="1"/>
      <c r="B22" s="17" t="s">
        <v>73</v>
      </c>
      <c r="C22" s="1" t="s">
        <v>74</v>
      </c>
      <c r="D22" s="1" t="s">
        <v>67</v>
      </c>
      <c r="E22" s="18" t="s">
        <v>68</v>
      </c>
      <c r="F22" s="1" t="s">
        <v>37</v>
      </c>
      <c r="G22" s="1">
        <v>322</v>
      </c>
      <c r="H22" s="23">
        <v>139.8</v>
      </c>
      <c r="I22" s="23">
        <v>44.4</v>
      </c>
      <c r="J22" s="1"/>
      <c r="K22" s="24">
        <f t="shared" si="0"/>
        <v>184.20000000000002</v>
      </c>
      <c r="L22" s="23">
        <f t="shared" si="1"/>
        <v>72.71000000000001</v>
      </c>
    </row>
    <row r="23" spans="1:12" ht="14.25">
      <c r="A23" s="1"/>
      <c r="B23" s="17" t="s">
        <v>75</v>
      </c>
      <c r="C23" s="1" t="s">
        <v>76</v>
      </c>
      <c r="D23" s="1" t="s">
        <v>67</v>
      </c>
      <c r="E23" s="18" t="s">
        <v>68</v>
      </c>
      <c r="F23" s="1" t="s">
        <v>37</v>
      </c>
      <c r="G23" s="1">
        <v>306</v>
      </c>
      <c r="H23" s="23">
        <v>141.2</v>
      </c>
      <c r="I23" s="23">
        <v>45.6</v>
      </c>
      <c r="J23" s="1"/>
      <c r="K23" s="16">
        <f t="shared" si="0"/>
        <v>186.79999999999998</v>
      </c>
      <c r="L23" s="16">
        <f t="shared" si="1"/>
        <v>70.85999999999999</v>
      </c>
    </row>
    <row r="24" spans="1:12" ht="14.25">
      <c r="A24" s="1"/>
      <c r="B24" s="17" t="s">
        <v>77</v>
      </c>
      <c r="C24" s="1" t="s">
        <v>78</v>
      </c>
      <c r="D24" s="1" t="s">
        <v>67</v>
      </c>
      <c r="E24" s="18" t="s">
        <v>79</v>
      </c>
      <c r="F24" s="1" t="s">
        <v>37</v>
      </c>
      <c r="G24" s="1">
        <v>301</v>
      </c>
      <c r="H24" s="23">
        <v>141.4</v>
      </c>
      <c r="I24" s="23">
        <v>43.4</v>
      </c>
      <c r="J24" s="1"/>
      <c r="K24" s="20">
        <f t="shared" si="0"/>
        <v>184.8</v>
      </c>
      <c r="L24" s="21">
        <f t="shared" si="1"/>
        <v>69.86</v>
      </c>
    </row>
    <row r="25" spans="1:12" ht="14.25">
      <c r="A25" s="1"/>
      <c r="B25" s="17" t="s">
        <v>80</v>
      </c>
      <c r="C25" s="1" t="s">
        <v>81</v>
      </c>
      <c r="D25" s="1" t="s">
        <v>67</v>
      </c>
      <c r="E25" s="18" t="s">
        <v>79</v>
      </c>
      <c r="F25" s="1" t="s">
        <v>37</v>
      </c>
      <c r="G25" s="1">
        <v>290</v>
      </c>
      <c r="H25" s="23">
        <v>134</v>
      </c>
      <c r="I25" s="23">
        <v>42.8</v>
      </c>
      <c r="J25" s="1"/>
      <c r="K25" s="16">
        <f t="shared" si="0"/>
        <v>176.8</v>
      </c>
      <c r="L25" s="16">
        <f t="shared" si="1"/>
        <v>67.11999999999999</v>
      </c>
    </row>
    <row r="26" spans="1:12" ht="14.25">
      <c r="A26" s="1"/>
      <c r="B26" s="17" t="s">
        <v>82</v>
      </c>
      <c r="C26" s="1" t="s">
        <v>83</v>
      </c>
      <c r="D26" s="1" t="s">
        <v>67</v>
      </c>
      <c r="E26" s="18" t="s">
        <v>79</v>
      </c>
      <c r="F26" s="1" t="s">
        <v>37</v>
      </c>
      <c r="G26" s="1">
        <v>267</v>
      </c>
      <c r="H26" s="23">
        <v>139.6</v>
      </c>
      <c r="I26" s="23">
        <v>45.6</v>
      </c>
      <c r="J26" s="1"/>
      <c r="K26" s="16">
        <f t="shared" si="0"/>
        <v>185.2</v>
      </c>
      <c r="L26" s="16">
        <f t="shared" si="1"/>
        <v>65.16</v>
      </c>
    </row>
    <row r="27" spans="1:12" ht="14.25">
      <c r="A27" s="1"/>
      <c r="B27" s="1" t="s">
        <v>105</v>
      </c>
      <c r="C27" s="1" t="s">
        <v>106</v>
      </c>
      <c r="D27" s="1" t="s">
        <v>86</v>
      </c>
      <c r="E27" s="1" t="s">
        <v>107</v>
      </c>
      <c r="F27" s="13" t="s">
        <v>37</v>
      </c>
      <c r="G27" s="14">
        <v>388</v>
      </c>
      <c r="H27" s="23">
        <v>127.66666666666667</v>
      </c>
      <c r="I27" s="1">
        <v>38</v>
      </c>
      <c r="J27" s="1"/>
      <c r="K27" s="24">
        <f t="shared" si="0"/>
        <v>165.66666666666669</v>
      </c>
      <c r="L27" s="23">
        <f t="shared" si="1"/>
        <v>79.16999999999999</v>
      </c>
    </row>
    <row r="28" spans="1:12" ht="14.25">
      <c r="A28" s="1"/>
      <c r="B28" s="1" t="s">
        <v>108</v>
      </c>
      <c r="C28" s="1" t="s">
        <v>109</v>
      </c>
      <c r="D28" s="1" t="s">
        <v>86</v>
      </c>
      <c r="E28" s="1" t="s">
        <v>107</v>
      </c>
      <c r="F28" s="13" t="s">
        <v>37</v>
      </c>
      <c r="G28" s="14">
        <v>372</v>
      </c>
      <c r="H28" s="23">
        <v>130.66666666666666</v>
      </c>
      <c r="I28" s="1">
        <v>41</v>
      </c>
      <c r="J28" s="1"/>
      <c r="K28" s="16">
        <f t="shared" si="0"/>
        <v>171.66666666666666</v>
      </c>
      <c r="L28" s="16">
        <f t="shared" si="1"/>
        <v>77.83</v>
      </c>
    </row>
    <row r="29" spans="1:12" ht="14.25">
      <c r="A29" s="1"/>
      <c r="B29" s="1" t="s">
        <v>110</v>
      </c>
      <c r="C29" s="1" t="s">
        <v>111</v>
      </c>
      <c r="D29" s="1" t="s">
        <v>86</v>
      </c>
      <c r="E29" s="1" t="s">
        <v>107</v>
      </c>
      <c r="F29" s="13" t="s">
        <v>37</v>
      </c>
      <c r="G29" s="14">
        <v>364</v>
      </c>
      <c r="H29" s="23">
        <v>110</v>
      </c>
      <c r="I29" s="1">
        <v>41</v>
      </c>
      <c r="J29" s="1"/>
      <c r="K29" s="16">
        <f t="shared" si="0"/>
        <v>151</v>
      </c>
      <c r="L29" s="22">
        <f t="shared" si="1"/>
        <v>73.60999999999999</v>
      </c>
    </row>
    <row r="30" spans="1:12" ht="14.25">
      <c r="A30" s="1"/>
      <c r="B30" s="1" t="s">
        <v>112</v>
      </c>
      <c r="C30" s="1" t="s">
        <v>113</v>
      </c>
      <c r="D30" s="1" t="s">
        <v>86</v>
      </c>
      <c r="E30" s="1" t="s">
        <v>107</v>
      </c>
      <c r="F30" s="13" t="s">
        <v>37</v>
      </c>
      <c r="G30" s="14">
        <v>360</v>
      </c>
      <c r="H30" s="23">
        <v>121.66666666666667</v>
      </c>
      <c r="I30" s="23">
        <v>40.666666666666664</v>
      </c>
      <c r="J30" s="1"/>
      <c r="K30" s="24">
        <f t="shared" si="0"/>
        <v>162.33333333333334</v>
      </c>
      <c r="L30" s="23">
        <f t="shared" si="1"/>
        <v>74.75</v>
      </c>
    </row>
    <row r="31" spans="1:12" ht="14.25">
      <c r="A31" s="1"/>
      <c r="B31" s="1" t="s">
        <v>114</v>
      </c>
      <c r="C31" s="1" t="s">
        <v>115</v>
      </c>
      <c r="D31" s="1" t="s">
        <v>86</v>
      </c>
      <c r="E31" s="1" t="s">
        <v>107</v>
      </c>
      <c r="F31" s="13" t="s">
        <v>37</v>
      </c>
      <c r="G31" s="14">
        <v>343</v>
      </c>
      <c r="H31" s="23">
        <v>133.66666666666666</v>
      </c>
      <c r="I31" s="23">
        <v>41.666666666666664</v>
      </c>
      <c r="J31" s="1"/>
      <c r="K31" s="23">
        <f t="shared" si="0"/>
        <v>175.33333333333331</v>
      </c>
      <c r="L31" s="23">
        <f t="shared" si="1"/>
        <v>74.32</v>
      </c>
    </row>
    <row r="32" spans="1:12" ht="14.25">
      <c r="A32" s="1"/>
      <c r="B32" s="1" t="s">
        <v>116</v>
      </c>
      <c r="C32" s="1" t="s">
        <v>117</v>
      </c>
      <c r="D32" s="1" t="s">
        <v>86</v>
      </c>
      <c r="E32" s="1" t="s">
        <v>107</v>
      </c>
      <c r="F32" s="13" t="s">
        <v>37</v>
      </c>
      <c r="G32" s="14">
        <v>281</v>
      </c>
      <c r="H32" s="23">
        <v>121.66666666666667</v>
      </c>
      <c r="I32" s="1">
        <v>40</v>
      </c>
      <c r="J32" s="1"/>
      <c r="K32" s="20">
        <f t="shared" si="0"/>
        <v>161.66666666666669</v>
      </c>
      <c r="L32" s="21">
        <f t="shared" si="1"/>
        <v>63.59</v>
      </c>
    </row>
    <row r="33" spans="1:12" ht="14.25">
      <c r="A33" s="1"/>
      <c r="B33" s="1" t="s">
        <v>118</v>
      </c>
      <c r="C33" s="1" t="s">
        <v>119</v>
      </c>
      <c r="D33" s="1" t="s">
        <v>86</v>
      </c>
      <c r="E33" s="1" t="s">
        <v>107</v>
      </c>
      <c r="F33" s="13" t="s">
        <v>37</v>
      </c>
      <c r="G33" s="14">
        <v>255</v>
      </c>
      <c r="H33" s="23">
        <v>121.66666666666667</v>
      </c>
      <c r="I33" s="1">
        <v>35</v>
      </c>
      <c r="J33" s="1"/>
      <c r="K33" s="23">
        <f t="shared" si="0"/>
        <v>156.66666666666669</v>
      </c>
      <c r="L33" s="23">
        <f t="shared" si="1"/>
        <v>59.2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yjsh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2009-04-13T06:01:21Z</dcterms:created>
  <dcterms:modified xsi:type="dcterms:W3CDTF">2020-05-15T08:58:58Z</dcterms:modified>
  <cp:category/>
  <cp:version/>
  <cp:contentType/>
  <cp:contentStatus/>
</cp:coreProperties>
</file>